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dministrator\Documents\knott consulting\how2excel\1_Blog\Annuity loan schedules\"/>
    </mc:Choice>
  </mc:AlternateContent>
  <xr:revisionPtr revIDLastSave="0" documentId="13_ncr:1_{D57EA507-A347-4CA7-B3E0-05A72AA5FF25}" xr6:coauthVersionLast="46" xr6:coauthVersionMax="46" xr10:uidLastSave="{00000000-0000-0000-0000-000000000000}"/>
  <bookViews>
    <workbookView xWindow="4335" yWindow="3255" windowWidth="28800" windowHeight="15435" xr2:uid="{29C2F59F-B926-4C30-895B-2C204DEC81C9}"/>
  </bookViews>
  <sheets>
    <sheet name="Cover sheet" sheetId="3" r:id="rId1"/>
    <sheet name="Version 1" sheetId="1" r:id="rId2"/>
    <sheet name="Version 2" sheetId="2" r:id="rId3"/>
    <sheet name="Version 3" sheetId="4" r:id="rId4"/>
    <sheet name="Version 4" sheetId="5" r:id="rId5"/>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4" l="1"/>
  <c r="D3" i="5"/>
  <c r="F14" i="5"/>
  <c r="C17" i="5"/>
  <c r="E17" i="5" s="1"/>
  <c r="H17" i="5" s="1"/>
  <c r="C17" i="4"/>
  <c r="D17" i="4" s="1"/>
  <c r="C17" i="2"/>
  <c r="C17" i="1"/>
  <c r="B18" i="5"/>
  <c r="D11" i="5"/>
  <c r="B2" i="5"/>
  <c r="D3" i="4"/>
  <c r="D3" i="2"/>
  <c r="D3" i="1"/>
  <c r="B2" i="4"/>
  <c r="B2" i="2"/>
  <c r="B2" i="1"/>
  <c r="B18" i="2"/>
  <c r="B19" i="2" s="1"/>
  <c r="D12" i="2"/>
  <c r="D12" i="4"/>
  <c r="D11" i="4"/>
  <c r="B18" i="1"/>
  <c r="C18" i="1" l="1"/>
  <c r="C18" i="2"/>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B20" i="2"/>
  <c r="B21" i="2" s="1"/>
  <c r="B22" i="2" s="1"/>
  <c r="B23" i="2" s="1"/>
  <c r="B24" i="2" s="1"/>
  <c r="B25" i="2" s="1"/>
  <c r="B26" i="2" s="1"/>
  <c r="B27" i="2" s="1"/>
  <c r="B28" i="2" s="1"/>
  <c r="B29" i="2" s="1"/>
  <c r="B30" i="2" s="1"/>
  <c r="B31" i="2" s="1"/>
  <c r="B32" i="2" s="1"/>
  <c r="B33" i="2" s="1"/>
  <c r="B34" i="2" s="1"/>
  <c r="B35" i="2" s="1"/>
  <c r="B36" i="2" s="1"/>
  <c r="B37" i="2" s="1"/>
  <c r="B38" i="2" s="1"/>
  <c r="B39" i="2" s="1"/>
  <c r="B40" i="2" s="1"/>
  <c r="B41" i="2" s="1"/>
  <c r="B19" i="1"/>
  <c r="B19" i="4"/>
  <c r="C18" i="4"/>
  <c r="F18" i="4" s="1"/>
  <c r="B19" i="5"/>
  <c r="B20" i="5" s="1"/>
  <c r="B21" i="5" s="1"/>
  <c r="B22" i="5" s="1"/>
  <c r="C18" i="5"/>
  <c r="E18" i="5" s="1"/>
  <c r="D17" i="5"/>
  <c r="F17" i="4"/>
  <c r="E17" i="4" s="1"/>
  <c r="G17" i="4" s="1"/>
  <c r="B20" i="4" l="1"/>
  <c r="B21" i="4" s="1"/>
  <c r="B22" i="4" s="1"/>
  <c r="B23" i="4" s="1"/>
  <c r="B24" i="4" s="1"/>
  <c r="B25" i="4" s="1"/>
  <c r="B26" i="4" s="1"/>
  <c r="B27" i="4" s="1"/>
  <c r="B28" i="4" s="1"/>
  <c r="B29" i="4" s="1"/>
  <c r="B30" i="4" s="1"/>
  <c r="B31" i="4" s="1"/>
  <c r="B32" i="4" s="1"/>
  <c r="B33" i="4" s="1"/>
  <c r="B34" i="4" s="1"/>
  <c r="B35" i="4" s="1"/>
  <c r="B36" i="4" s="1"/>
  <c r="B37" i="4" s="1"/>
  <c r="B38" i="4" s="1"/>
  <c r="B39" i="4" s="1"/>
  <c r="B40" i="4" s="1"/>
  <c r="B41" i="4" s="1"/>
  <c r="B20" i="1"/>
  <c r="B21" i="1" s="1"/>
  <c r="B22" i="1" s="1"/>
  <c r="B23" i="1" s="1"/>
  <c r="B24" i="1" s="1"/>
  <c r="B25" i="1" s="1"/>
  <c r="B26" i="1" s="1"/>
  <c r="B27" i="1" s="1"/>
  <c r="B28" i="1" s="1"/>
  <c r="B29" i="1" s="1"/>
  <c r="B30" i="1" s="1"/>
  <c r="B31" i="1" s="1"/>
  <c r="B32" i="1" s="1"/>
  <c r="B33" i="1" s="1"/>
  <c r="B34" i="1" s="1"/>
  <c r="B35" i="1" s="1"/>
  <c r="B36" i="1" s="1"/>
  <c r="B37" i="1" s="1"/>
  <c r="B38" i="1" s="1"/>
  <c r="B39" i="1" s="1"/>
  <c r="B40" i="1" s="1"/>
  <c r="B41" i="1" s="1"/>
  <c r="C19" i="1"/>
  <c r="C20" i="1" s="1"/>
  <c r="C21" i="1" s="1"/>
  <c r="C22" i="1" s="1"/>
  <c r="C23" i="1" s="1"/>
  <c r="C24" i="1" s="1"/>
  <c r="C25" i="1" s="1"/>
  <c r="C26" i="1" s="1"/>
  <c r="C27" i="1" s="1"/>
  <c r="C28" i="1" s="1"/>
  <c r="C29" i="1" s="1"/>
  <c r="C30" i="1" s="1"/>
  <c r="C31" i="1" s="1"/>
  <c r="C32" i="1" s="1"/>
  <c r="C33" i="1" s="1"/>
  <c r="C34" i="1" s="1"/>
  <c r="C35" i="1" s="1"/>
  <c r="C36" i="1" s="1"/>
  <c r="C37" i="1" s="1"/>
  <c r="C38" i="1" s="1"/>
  <c r="C39" i="1" s="1"/>
  <c r="C40" i="1" s="1"/>
  <c r="B42" i="2"/>
  <c r="G41" i="2"/>
  <c r="C41" i="2"/>
  <c r="D18" i="5"/>
  <c r="G17" i="5"/>
  <c r="C19" i="5"/>
  <c r="C20" i="5" s="1"/>
  <c r="C21" i="5" s="1"/>
  <c r="C22" i="5" s="1"/>
  <c r="B23" i="5"/>
  <c r="C19" i="4"/>
  <c r="F19" i="4" s="1"/>
  <c r="B43" i="2" l="1"/>
  <c r="G42" i="2"/>
  <c r="C42" i="2"/>
  <c r="B42" i="1"/>
  <c r="G41" i="1"/>
  <c r="C41" i="1"/>
  <c r="B42" i="4"/>
  <c r="H18" i="5"/>
  <c r="E19" i="5" s="1"/>
  <c r="H19" i="5" s="1"/>
  <c r="C23" i="5"/>
  <c r="B24" i="5"/>
  <c r="C20" i="4"/>
  <c r="F20" i="4" s="1"/>
  <c r="D18" i="4"/>
  <c r="B43" i="4" l="1"/>
  <c r="G42" i="4"/>
  <c r="B43" i="1"/>
  <c r="G42" i="1"/>
  <c r="C42" i="1"/>
  <c r="B44" i="2"/>
  <c r="G43" i="2"/>
  <c r="C43" i="2"/>
  <c r="G18" i="5"/>
  <c r="C24" i="5"/>
  <c r="B25" i="5"/>
  <c r="E18" i="4"/>
  <c r="G18" i="4" s="1"/>
  <c r="C21" i="4"/>
  <c r="F21" i="4" s="1"/>
  <c r="B45" i="2" l="1"/>
  <c r="G44" i="2"/>
  <c r="C44" i="2"/>
  <c r="B44" i="1"/>
  <c r="G43" i="1"/>
  <c r="C43" i="1"/>
  <c r="B44" i="4"/>
  <c r="G43" i="4"/>
  <c r="E20" i="5"/>
  <c r="H20" i="5" s="1"/>
  <c r="C25" i="5"/>
  <c r="B26" i="5"/>
  <c r="D19" i="5"/>
  <c r="G19" i="5" s="1"/>
  <c r="C22" i="4"/>
  <c r="F22" i="4" s="1"/>
  <c r="B45" i="4" l="1"/>
  <c r="G44" i="4"/>
  <c r="B45" i="1"/>
  <c r="G44" i="1"/>
  <c r="C44" i="1"/>
  <c r="B46" i="2"/>
  <c r="G45" i="2"/>
  <c r="C45" i="2"/>
  <c r="C26" i="5"/>
  <c r="B27" i="5"/>
  <c r="D19" i="4"/>
  <c r="C23" i="4"/>
  <c r="F23" i="4" s="1"/>
  <c r="B47" i="2" l="1"/>
  <c r="G46" i="2"/>
  <c r="C46" i="2"/>
  <c r="B46" i="1"/>
  <c r="G45" i="1"/>
  <c r="C45" i="1"/>
  <c r="B46" i="4"/>
  <c r="G45" i="4"/>
  <c r="C27" i="5"/>
  <c r="B28" i="5"/>
  <c r="C24" i="4"/>
  <c r="F24" i="4" s="1"/>
  <c r="E19" i="4"/>
  <c r="G19" i="4" s="1"/>
  <c r="B47" i="4" l="1"/>
  <c r="G46" i="4"/>
  <c r="B48" i="2"/>
  <c r="G47" i="2"/>
  <c r="C47" i="2"/>
  <c r="B47" i="1"/>
  <c r="G46" i="1"/>
  <c r="C46" i="1"/>
  <c r="C28" i="5"/>
  <c r="B29" i="5"/>
  <c r="D20" i="5"/>
  <c r="G20" i="5" s="1"/>
  <c r="C25" i="4"/>
  <c r="F25" i="4" s="1"/>
  <c r="B48" i="1" l="1"/>
  <c r="G47" i="1"/>
  <c r="C47" i="1"/>
  <c r="B49" i="2"/>
  <c r="G48" i="2"/>
  <c r="C48" i="2"/>
  <c r="B48" i="4"/>
  <c r="G47" i="4"/>
  <c r="E21" i="5"/>
  <c r="H21" i="5" s="1"/>
  <c r="C29" i="5"/>
  <c r="B30" i="5"/>
  <c r="D20" i="4"/>
  <c r="C26" i="4"/>
  <c r="F26" i="4" s="1"/>
  <c r="B49" i="4" l="1"/>
  <c r="G48" i="4"/>
  <c r="B50" i="2"/>
  <c r="G49" i="2"/>
  <c r="C49" i="2"/>
  <c r="B49" i="1"/>
  <c r="G48" i="1"/>
  <c r="C48" i="1"/>
  <c r="D21" i="5"/>
  <c r="G21" i="5" s="1"/>
  <c r="E22" i="5"/>
  <c r="H22" i="5" s="1"/>
  <c r="C30" i="5"/>
  <c r="B31" i="5"/>
  <c r="C27" i="4"/>
  <c r="F27" i="4" s="1"/>
  <c r="E20" i="4"/>
  <c r="G20" i="4" s="1"/>
  <c r="B51" i="2" l="1"/>
  <c r="G50" i="2"/>
  <c r="C50" i="2"/>
  <c r="B50" i="1"/>
  <c r="G49" i="1"/>
  <c r="C49" i="1"/>
  <c r="B50" i="4"/>
  <c r="G49" i="4"/>
  <c r="D22" i="5"/>
  <c r="G22" i="5" s="1"/>
  <c r="E23" i="5"/>
  <c r="H23" i="5" s="1"/>
  <c r="C31" i="5"/>
  <c r="B32" i="5"/>
  <c r="C28" i="4"/>
  <c r="F28" i="4" s="1"/>
  <c r="B51" i="4" l="1"/>
  <c r="G50" i="4"/>
  <c r="B52" i="2"/>
  <c r="G51" i="2"/>
  <c r="C51" i="2"/>
  <c r="B51" i="1"/>
  <c r="G50" i="1"/>
  <c r="C50" i="1"/>
  <c r="D23" i="5"/>
  <c r="G23" i="5" s="1"/>
  <c r="E24" i="5"/>
  <c r="H24" i="5" s="1"/>
  <c r="C32" i="5"/>
  <c r="B33" i="5"/>
  <c r="C29" i="4"/>
  <c r="F29" i="4" s="1"/>
  <c r="D21" i="4"/>
  <c r="E21" i="4" s="1"/>
  <c r="G21" i="4" s="1"/>
  <c r="B52" i="1" l="1"/>
  <c r="G51" i="1"/>
  <c r="C51" i="1"/>
  <c r="B53" i="2"/>
  <c r="G52" i="2"/>
  <c r="C52" i="2"/>
  <c r="B52" i="4"/>
  <c r="G51" i="4"/>
  <c r="D24" i="5"/>
  <c r="G24" i="5" s="1"/>
  <c r="E25" i="5"/>
  <c r="H25" i="5" s="1"/>
  <c r="C33" i="5"/>
  <c r="B34" i="5"/>
  <c r="D22" i="4"/>
  <c r="E22" i="4" s="1"/>
  <c r="G22" i="4" s="1"/>
  <c r="C30" i="4"/>
  <c r="F30" i="4" s="1"/>
  <c r="B54" i="2" l="1"/>
  <c r="G53" i="2"/>
  <c r="C53" i="2"/>
  <c r="B53" i="4"/>
  <c r="G52" i="4"/>
  <c r="B53" i="1"/>
  <c r="G52" i="1"/>
  <c r="C52" i="1"/>
  <c r="D25" i="5"/>
  <c r="G25" i="5" s="1"/>
  <c r="E26" i="5"/>
  <c r="H26" i="5" s="1"/>
  <c r="C34" i="5"/>
  <c r="B35" i="5"/>
  <c r="D23" i="4"/>
  <c r="E23" i="4" s="1"/>
  <c r="G23" i="4" s="1"/>
  <c r="C31" i="4"/>
  <c r="F31" i="4" s="1"/>
  <c r="B55" i="2" l="1"/>
  <c r="G54" i="2"/>
  <c r="C54" i="2"/>
  <c r="B54" i="1"/>
  <c r="G53" i="1"/>
  <c r="C53" i="1"/>
  <c r="B54" i="4"/>
  <c r="G53" i="4"/>
  <c r="D26" i="5"/>
  <c r="G26" i="5" s="1"/>
  <c r="E27" i="5"/>
  <c r="H27" i="5" s="1"/>
  <c r="C35" i="5"/>
  <c r="B36" i="5"/>
  <c r="C32" i="4"/>
  <c r="F32" i="4" s="1"/>
  <c r="D24" i="4"/>
  <c r="E24" i="4" s="1"/>
  <c r="G24" i="4" s="1"/>
  <c r="B55" i="4" l="1"/>
  <c r="G54" i="4"/>
  <c r="B55" i="1"/>
  <c r="G54" i="1"/>
  <c r="C54" i="1"/>
  <c r="B56" i="2"/>
  <c r="G55" i="2"/>
  <c r="C55" i="2"/>
  <c r="D27" i="5"/>
  <c r="G27" i="5" s="1"/>
  <c r="C36" i="5"/>
  <c r="B37" i="5"/>
  <c r="D25" i="4"/>
  <c r="E25" i="4" s="1"/>
  <c r="G25" i="4" s="1"/>
  <c r="C33" i="4"/>
  <c r="F33" i="4" s="1"/>
  <c r="B57" i="2" l="1"/>
  <c r="G56" i="2"/>
  <c r="C56" i="2"/>
  <c r="B56" i="1"/>
  <c r="G55" i="1"/>
  <c r="C55" i="1"/>
  <c r="B56" i="4"/>
  <c r="G55" i="4"/>
  <c r="E28" i="5"/>
  <c r="H28" i="5" s="1"/>
  <c r="C37" i="5"/>
  <c r="B38" i="5"/>
  <c r="D26" i="4"/>
  <c r="E26" i="4" s="1"/>
  <c r="G26" i="4" s="1"/>
  <c r="C34" i="4"/>
  <c r="F34" i="4" s="1"/>
  <c r="B57" i="4" l="1"/>
  <c r="G56" i="4"/>
  <c r="B57" i="1"/>
  <c r="G56" i="1"/>
  <c r="C56" i="1"/>
  <c r="B58" i="2"/>
  <c r="G57" i="2"/>
  <c r="C57" i="2"/>
  <c r="D28" i="5"/>
  <c r="G28" i="5" s="1"/>
  <c r="C38" i="5"/>
  <c r="B39" i="5"/>
  <c r="D27" i="4"/>
  <c r="E27" i="4" s="1"/>
  <c r="G27" i="4" s="1"/>
  <c r="C35" i="4"/>
  <c r="F35" i="4" s="1"/>
  <c r="B58" i="1" l="1"/>
  <c r="G57" i="1"/>
  <c r="C57" i="1"/>
  <c r="B59" i="2"/>
  <c r="G58" i="2"/>
  <c r="C58" i="2"/>
  <c r="B58" i="4"/>
  <c r="G57" i="4"/>
  <c r="E29" i="5"/>
  <c r="H29" i="5" s="1"/>
  <c r="C39" i="5"/>
  <c r="B40" i="5"/>
  <c r="D28" i="4"/>
  <c r="E28" i="4" s="1"/>
  <c r="G28" i="4" s="1"/>
  <c r="C36" i="4"/>
  <c r="F36" i="4" s="1"/>
  <c r="B59" i="4" l="1"/>
  <c r="G58" i="4"/>
  <c r="B60" i="2"/>
  <c r="G59" i="2"/>
  <c r="C59" i="2"/>
  <c r="B59" i="1"/>
  <c r="G58" i="1"/>
  <c r="C58" i="1"/>
  <c r="D29" i="5"/>
  <c r="G29" i="5" s="1"/>
  <c r="C40" i="5"/>
  <c r="B41" i="5"/>
  <c r="D29" i="4"/>
  <c r="E29" i="4" s="1"/>
  <c r="G29" i="4" s="1"/>
  <c r="C37" i="4"/>
  <c r="F37" i="4" s="1"/>
  <c r="B61" i="2" l="1"/>
  <c r="G60" i="2"/>
  <c r="C60" i="2"/>
  <c r="B60" i="1"/>
  <c r="G59" i="1"/>
  <c r="C59" i="1"/>
  <c r="B60" i="4"/>
  <c r="G59" i="4"/>
  <c r="C41" i="5"/>
  <c r="E30" i="5"/>
  <c r="H30" i="5" s="1"/>
  <c r="B42" i="5"/>
  <c r="D30" i="4"/>
  <c r="E30" i="4" s="1"/>
  <c r="G30" i="4" s="1"/>
  <c r="C38" i="4"/>
  <c r="F38" i="4" s="1"/>
  <c r="B61" i="4" l="1"/>
  <c r="G60" i="4"/>
  <c r="B61" i="1"/>
  <c r="G60" i="1"/>
  <c r="C60" i="1"/>
  <c r="B62" i="2"/>
  <c r="G61" i="2"/>
  <c r="C61" i="2"/>
  <c r="C42" i="5"/>
  <c r="D30" i="5"/>
  <c r="G30" i="5" s="1"/>
  <c r="B43" i="5"/>
  <c r="D31" i="4"/>
  <c r="E31" i="4" s="1"/>
  <c r="G31" i="4" s="1"/>
  <c r="C39" i="4"/>
  <c r="F39" i="4" s="1"/>
  <c r="B63" i="2" l="1"/>
  <c r="G62" i="2"/>
  <c r="C62" i="2"/>
  <c r="B62" i="1"/>
  <c r="G61" i="1"/>
  <c r="C61" i="1"/>
  <c r="B62" i="4"/>
  <c r="G61" i="4"/>
  <c r="C43" i="5"/>
  <c r="E31" i="5"/>
  <c r="H31" i="5" s="1"/>
  <c r="B44" i="5"/>
  <c r="C40" i="4"/>
  <c r="F40" i="4" s="1"/>
  <c r="D32" i="4"/>
  <c r="E32" i="4" s="1"/>
  <c r="G32" i="4" s="1"/>
  <c r="B63" i="1" l="1"/>
  <c r="G62" i="1"/>
  <c r="C62" i="1"/>
  <c r="B63" i="4"/>
  <c r="G62" i="4"/>
  <c r="B64" i="2"/>
  <c r="G63" i="2"/>
  <c r="C63" i="2"/>
  <c r="C41" i="4"/>
  <c r="F41" i="4" s="1"/>
  <c r="C44" i="5"/>
  <c r="D31" i="5"/>
  <c r="G31" i="5" s="1"/>
  <c r="B45" i="5"/>
  <c r="D33" i="4"/>
  <c r="E33" i="4" s="1"/>
  <c r="G33" i="4" s="1"/>
  <c r="B64" i="4" l="1"/>
  <c r="G63" i="4"/>
  <c r="B65" i="2"/>
  <c r="G64" i="2"/>
  <c r="C64" i="2"/>
  <c r="B64" i="1"/>
  <c r="G63" i="1"/>
  <c r="C63" i="1"/>
  <c r="C45" i="5"/>
  <c r="E32" i="5"/>
  <c r="H32" i="5" s="1"/>
  <c r="B46" i="5"/>
  <c r="D34" i="4"/>
  <c r="E34" i="4" s="1"/>
  <c r="G34" i="4" s="1"/>
  <c r="C42" i="4"/>
  <c r="F42" i="4" s="1"/>
  <c r="B66" i="2" l="1"/>
  <c r="G65" i="2"/>
  <c r="C65" i="2"/>
  <c r="B65" i="1"/>
  <c r="G64" i="1"/>
  <c r="C64" i="1"/>
  <c r="B65" i="4"/>
  <c r="G64" i="4"/>
  <c r="C46" i="5"/>
  <c r="D32" i="5"/>
  <c r="G32" i="5" s="1"/>
  <c r="B47" i="5"/>
  <c r="C43" i="4"/>
  <c r="F43" i="4" s="1"/>
  <c r="D35" i="4"/>
  <c r="E35" i="4" s="1"/>
  <c r="G35" i="4" s="1"/>
  <c r="B66" i="1" l="1"/>
  <c r="G65" i="1"/>
  <c r="C65" i="1"/>
  <c r="B66" i="4"/>
  <c r="G65" i="4"/>
  <c r="B67" i="2"/>
  <c r="G66" i="2"/>
  <c r="C66" i="2"/>
  <c r="C47" i="5"/>
  <c r="E33" i="5"/>
  <c r="H33" i="5" s="1"/>
  <c r="B48" i="5"/>
  <c r="D36" i="4"/>
  <c r="E36" i="4" s="1"/>
  <c r="G36" i="4" s="1"/>
  <c r="C44" i="4"/>
  <c r="F44" i="4" s="1"/>
  <c r="B68" i="2" l="1"/>
  <c r="G67" i="2"/>
  <c r="C67" i="2"/>
  <c r="B67" i="4"/>
  <c r="G66" i="4"/>
  <c r="B67" i="1"/>
  <c r="G66" i="1"/>
  <c r="C66" i="1"/>
  <c r="C48" i="5"/>
  <c r="D33" i="5"/>
  <c r="G33" i="5" s="1"/>
  <c r="B49" i="5"/>
  <c r="D37" i="4"/>
  <c r="E37" i="4" s="1"/>
  <c r="G37" i="4" s="1"/>
  <c r="C45" i="4"/>
  <c r="F45" i="4" s="1"/>
  <c r="B69" i="2" l="1"/>
  <c r="C68" i="2"/>
  <c r="G68" i="2"/>
  <c r="B68" i="1"/>
  <c r="G67" i="1"/>
  <c r="C67" i="1"/>
  <c r="B68" i="4"/>
  <c r="G67" i="4"/>
  <c r="C49" i="5"/>
  <c r="E34" i="5"/>
  <c r="H34" i="5" s="1"/>
  <c r="B50" i="5"/>
  <c r="D38" i="4"/>
  <c r="E38" i="4" s="1"/>
  <c r="G38" i="4" s="1"/>
  <c r="C46" i="4"/>
  <c r="F46" i="4" s="1"/>
  <c r="B69" i="4" l="1"/>
  <c r="G68" i="4"/>
  <c r="B69" i="1"/>
  <c r="G68" i="1"/>
  <c r="C68" i="1"/>
  <c r="B70" i="2"/>
  <c r="G69" i="2"/>
  <c r="C69" i="2"/>
  <c r="C50" i="5"/>
  <c r="D34" i="5"/>
  <c r="G34" i="5" s="1"/>
  <c r="B51" i="5"/>
  <c r="D39" i="4"/>
  <c r="E39" i="4" s="1"/>
  <c r="G39" i="4" s="1"/>
  <c r="C47" i="4"/>
  <c r="F47" i="4" s="1"/>
  <c r="B71" i="2" l="1"/>
  <c r="G70" i="2"/>
  <c r="C70" i="2"/>
  <c r="B70" i="1"/>
  <c r="G69" i="1"/>
  <c r="C69" i="1"/>
  <c r="B70" i="4"/>
  <c r="G69" i="4"/>
  <c r="C51" i="5"/>
  <c r="E35" i="5"/>
  <c r="H35" i="5" s="1"/>
  <c r="B52" i="5"/>
  <c r="C48" i="4"/>
  <c r="F48" i="4" s="1"/>
  <c r="D40" i="4"/>
  <c r="E40" i="4" s="1"/>
  <c r="G40" i="4" s="1"/>
  <c r="B71" i="1" l="1"/>
  <c r="G70" i="1"/>
  <c r="C70" i="1"/>
  <c r="B71" i="4"/>
  <c r="G70" i="4"/>
  <c r="B72" i="2"/>
  <c r="G71" i="2"/>
  <c r="C71" i="2"/>
  <c r="C52" i="5"/>
  <c r="D35" i="5"/>
  <c r="G35" i="5" s="1"/>
  <c r="B53" i="5"/>
  <c r="D41" i="4"/>
  <c r="E41" i="4" s="1"/>
  <c r="G41" i="4" s="1"/>
  <c r="C49" i="4"/>
  <c r="F49" i="4" s="1"/>
  <c r="B72" i="4" l="1"/>
  <c r="G71" i="4"/>
  <c r="B72" i="1"/>
  <c r="G71" i="1"/>
  <c r="C71" i="1"/>
  <c r="B73" i="2"/>
  <c r="G72" i="2"/>
  <c r="C72" i="2"/>
  <c r="C53" i="5"/>
  <c r="E36" i="5"/>
  <c r="H36" i="5" s="1"/>
  <c r="B54" i="5"/>
  <c r="D42" i="4"/>
  <c r="E42" i="4" s="1"/>
  <c r="C50" i="4"/>
  <c r="F50" i="4" s="1"/>
  <c r="B74" i="2" l="1"/>
  <c r="G73" i="2"/>
  <c r="C73" i="2"/>
  <c r="B73" i="1"/>
  <c r="G72" i="1"/>
  <c r="C72" i="1"/>
  <c r="B73" i="4"/>
  <c r="G72" i="4"/>
  <c r="C54" i="5"/>
  <c r="D36" i="5"/>
  <c r="G36" i="5" s="1"/>
  <c r="B55" i="5"/>
  <c r="D43" i="4"/>
  <c r="E43" i="4" s="1"/>
  <c r="C51" i="4"/>
  <c r="F51" i="4" s="1"/>
  <c r="B74" i="1" l="1"/>
  <c r="G73" i="1"/>
  <c r="C73" i="1"/>
  <c r="B74" i="4"/>
  <c r="G73" i="4"/>
  <c r="B75" i="2"/>
  <c r="G74" i="2"/>
  <c r="C74" i="2"/>
  <c r="C55" i="5"/>
  <c r="E37" i="5"/>
  <c r="H37" i="5" s="1"/>
  <c r="B56" i="5"/>
  <c r="D44" i="4"/>
  <c r="E44" i="4" s="1"/>
  <c r="C52" i="4"/>
  <c r="F52" i="4" s="1"/>
  <c r="B75" i="4" l="1"/>
  <c r="G74" i="4"/>
  <c r="B75" i="1"/>
  <c r="G74" i="1"/>
  <c r="C74" i="1"/>
  <c r="B76" i="2"/>
  <c r="G75" i="2"/>
  <c r="C75" i="2"/>
  <c r="C56" i="5"/>
  <c r="D37" i="5"/>
  <c r="G37" i="5" s="1"/>
  <c r="B57" i="5"/>
  <c r="D45" i="4"/>
  <c r="E45" i="4" s="1"/>
  <c r="C53" i="4"/>
  <c r="F53" i="4" s="1"/>
  <c r="B77" i="2" l="1"/>
  <c r="G76" i="2"/>
  <c r="C76" i="2"/>
  <c r="B76" i="1"/>
  <c r="G75" i="1"/>
  <c r="C75" i="1"/>
  <c r="B76" i="4"/>
  <c r="G75" i="4"/>
  <c r="C57" i="5"/>
  <c r="E38" i="5"/>
  <c r="H38" i="5" s="1"/>
  <c r="B58" i="5"/>
  <c r="D46" i="4"/>
  <c r="E46" i="4" s="1"/>
  <c r="C54" i="4"/>
  <c r="F54" i="4" s="1"/>
  <c r="B77" i="1" l="1"/>
  <c r="G76" i="1"/>
  <c r="C76" i="1"/>
  <c r="B77" i="4"/>
  <c r="G76" i="4"/>
  <c r="B78" i="2"/>
  <c r="G77" i="2"/>
  <c r="C77" i="2"/>
  <c r="C58" i="5"/>
  <c r="D38" i="5"/>
  <c r="G38" i="5" s="1"/>
  <c r="B59" i="5"/>
  <c r="D47" i="4"/>
  <c r="E47" i="4" s="1"/>
  <c r="C55" i="4"/>
  <c r="F55" i="4" s="1"/>
  <c r="B78" i="1" l="1"/>
  <c r="G77" i="1"/>
  <c r="C77" i="1"/>
  <c r="B79" i="2"/>
  <c r="G78" i="2"/>
  <c r="C78" i="2"/>
  <c r="B78" i="4"/>
  <c r="G77" i="4"/>
  <c r="C59" i="5"/>
  <c r="E39" i="5"/>
  <c r="H39" i="5" s="1"/>
  <c r="B60" i="5"/>
  <c r="D48" i="4"/>
  <c r="E48" i="4" s="1"/>
  <c r="C56" i="4"/>
  <c r="F56" i="4" s="1"/>
  <c r="B79" i="4" l="1"/>
  <c r="G78" i="4"/>
  <c r="B80" i="2"/>
  <c r="G79" i="2"/>
  <c r="C79" i="2"/>
  <c r="B79" i="1"/>
  <c r="G78" i="1"/>
  <c r="C78" i="1"/>
  <c r="C60" i="5"/>
  <c r="D39" i="5"/>
  <c r="G39" i="5" s="1"/>
  <c r="B61" i="5"/>
  <c r="D49" i="4"/>
  <c r="E49" i="4" s="1"/>
  <c r="C57" i="4"/>
  <c r="F57" i="4" s="1"/>
  <c r="B81" i="2" l="1"/>
  <c r="G80" i="2"/>
  <c r="C80" i="2"/>
  <c r="B80" i="1"/>
  <c r="G79" i="1"/>
  <c r="C79" i="1"/>
  <c r="B80" i="4"/>
  <c r="G79" i="4"/>
  <c r="C61" i="5"/>
  <c r="E40" i="5"/>
  <c r="H40" i="5" s="1"/>
  <c r="B62" i="5"/>
  <c r="D50" i="4"/>
  <c r="E50" i="4" s="1"/>
  <c r="C58" i="4"/>
  <c r="F58" i="4" s="1"/>
  <c r="D41" i="5" l="1"/>
  <c r="E41" i="5"/>
  <c r="H41" i="5" s="1"/>
  <c r="B81" i="1"/>
  <c r="G80" i="1"/>
  <c r="C80" i="1"/>
  <c r="B82" i="2"/>
  <c r="G81" i="2"/>
  <c r="C81" i="2"/>
  <c r="B81" i="4"/>
  <c r="G80" i="4"/>
  <c r="C62" i="5"/>
  <c r="D40" i="5"/>
  <c r="G40" i="5" s="1"/>
  <c r="B63" i="5"/>
  <c r="D51" i="4"/>
  <c r="E51" i="4" s="1"/>
  <c r="C59" i="4"/>
  <c r="F59" i="4" s="1"/>
  <c r="D42" i="5" l="1"/>
  <c r="E42" i="5"/>
  <c r="H42" i="5" s="1"/>
  <c r="G41" i="5"/>
  <c r="B83" i="2"/>
  <c r="G82" i="2"/>
  <c r="C82" i="2"/>
  <c r="B82" i="4"/>
  <c r="G81" i="4"/>
  <c r="B82" i="1"/>
  <c r="G81" i="1"/>
  <c r="C81" i="1"/>
  <c r="C63" i="5"/>
  <c r="B64" i="5"/>
  <c r="D52" i="4"/>
  <c r="E52" i="4" s="1"/>
  <c r="C60" i="4"/>
  <c r="F60" i="4" s="1"/>
  <c r="D43" i="5" l="1"/>
  <c r="E43" i="5"/>
  <c r="H43" i="5" s="1"/>
  <c r="G42" i="5"/>
  <c r="B83" i="1"/>
  <c r="G82" i="1"/>
  <c r="C82" i="1"/>
  <c r="B84" i="2"/>
  <c r="G83" i="2"/>
  <c r="C83" i="2"/>
  <c r="B83" i="4"/>
  <c r="G82" i="4"/>
  <c r="C64" i="5"/>
  <c r="B65" i="5"/>
  <c r="D53" i="4"/>
  <c r="E53" i="4" s="1"/>
  <c r="C61" i="4"/>
  <c r="F61" i="4" s="1"/>
  <c r="D44" i="5" l="1"/>
  <c r="E44" i="5"/>
  <c r="H44" i="5" s="1"/>
  <c r="G43" i="5"/>
  <c r="B84" i="4"/>
  <c r="G83" i="4"/>
  <c r="B85" i="2"/>
  <c r="C84" i="2"/>
  <c r="G84" i="2"/>
  <c r="B84" i="1"/>
  <c r="G83" i="1"/>
  <c r="C83" i="1"/>
  <c r="C65" i="5"/>
  <c r="B66" i="5"/>
  <c r="D54" i="4"/>
  <c r="E54" i="4" s="1"/>
  <c r="C62" i="4"/>
  <c r="F62" i="4" s="1"/>
  <c r="D45" i="5" l="1"/>
  <c r="E45" i="5"/>
  <c r="H45" i="5" s="1"/>
  <c r="G44" i="5"/>
  <c r="B85" i="1"/>
  <c r="G84" i="1"/>
  <c r="C84" i="1"/>
  <c r="B85" i="4"/>
  <c r="G84" i="4"/>
  <c r="B86" i="2"/>
  <c r="G85" i="2"/>
  <c r="C85" i="2"/>
  <c r="C66" i="5"/>
  <c r="B67" i="5"/>
  <c r="D55" i="4"/>
  <c r="E55" i="4" s="1"/>
  <c r="C63" i="4"/>
  <c r="F63" i="4" s="1"/>
  <c r="D46" i="5" l="1"/>
  <c r="E46" i="5"/>
  <c r="H46" i="5" s="1"/>
  <c r="G45" i="5"/>
  <c r="B87" i="2"/>
  <c r="G86" i="2"/>
  <c r="C86" i="2"/>
  <c r="B86" i="4"/>
  <c r="G85" i="4"/>
  <c r="B86" i="1"/>
  <c r="G85" i="1"/>
  <c r="C85" i="1"/>
  <c r="C67" i="5"/>
  <c r="B68" i="5"/>
  <c r="D56" i="4"/>
  <c r="E56" i="4" s="1"/>
  <c r="C64" i="4"/>
  <c r="F64" i="4" s="1"/>
  <c r="D47" i="5" l="1"/>
  <c r="E47" i="5"/>
  <c r="H47" i="5" s="1"/>
  <c r="G46" i="5"/>
  <c r="B87" i="1"/>
  <c r="G86" i="1"/>
  <c r="C86" i="1"/>
  <c r="B87" i="4"/>
  <c r="G86" i="4"/>
  <c r="B88" i="2"/>
  <c r="G87" i="2"/>
  <c r="C87" i="2"/>
  <c r="C68" i="5"/>
  <c r="B69" i="5"/>
  <c r="D57" i="4"/>
  <c r="E57" i="4" s="1"/>
  <c r="C65" i="4"/>
  <c r="F65" i="4" s="1"/>
  <c r="D48" i="5" l="1"/>
  <c r="E48" i="5"/>
  <c r="H48" i="5" s="1"/>
  <c r="G47" i="5"/>
  <c r="B88" i="1"/>
  <c r="G87" i="1"/>
  <c r="C87" i="1"/>
  <c r="B89" i="2"/>
  <c r="G88" i="2"/>
  <c r="C88" i="2"/>
  <c r="B88" i="4"/>
  <c r="G87" i="4"/>
  <c r="C69" i="5"/>
  <c r="B70" i="5"/>
  <c r="D58" i="4"/>
  <c r="E58" i="4" s="1"/>
  <c r="C66" i="4"/>
  <c r="F66" i="4" s="1"/>
  <c r="D49" i="5" l="1"/>
  <c r="E49" i="5"/>
  <c r="H49" i="5" s="1"/>
  <c r="G48" i="5"/>
  <c r="B89" i="4"/>
  <c r="G88" i="4"/>
  <c r="B90" i="2"/>
  <c r="G89" i="2"/>
  <c r="C89" i="2"/>
  <c r="B89" i="1"/>
  <c r="G88" i="1"/>
  <c r="C88" i="1"/>
  <c r="C70" i="5"/>
  <c r="B71" i="5"/>
  <c r="D59" i="4"/>
  <c r="E59" i="4" s="1"/>
  <c r="C67" i="4"/>
  <c r="F67" i="4" s="1"/>
  <c r="D50" i="5" l="1"/>
  <c r="E50" i="5"/>
  <c r="H50" i="5" s="1"/>
  <c r="G49" i="5"/>
  <c r="B90" i="1"/>
  <c r="G89" i="1"/>
  <c r="C89" i="1"/>
  <c r="B90" i="4"/>
  <c r="G89" i="4"/>
  <c r="B91" i="2"/>
  <c r="G90" i="2"/>
  <c r="C90" i="2"/>
  <c r="C71" i="5"/>
  <c r="B72" i="5"/>
  <c r="D60" i="4"/>
  <c r="E60" i="4" s="1"/>
  <c r="C68" i="4"/>
  <c r="F68" i="4" s="1"/>
  <c r="D51" i="5" l="1"/>
  <c r="E51" i="5"/>
  <c r="H51" i="5" s="1"/>
  <c r="G50" i="5"/>
  <c r="B92" i="2"/>
  <c r="G91" i="2"/>
  <c r="C91" i="2"/>
  <c r="B91" i="4"/>
  <c r="G90" i="4"/>
  <c r="B91" i="1"/>
  <c r="G90" i="1"/>
  <c r="C90" i="1"/>
  <c r="C72" i="5"/>
  <c r="B73" i="5"/>
  <c r="D61" i="4"/>
  <c r="E61" i="4" s="1"/>
  <c r="C69" i="4"/>
  <c r="F69" i="4" s="1"/>
  <c r="D52" i="5" l="1"/>
  <c r="E52" i="5"/>
  <c r="H52" i="5" s="1"/>
  <c r="G51" i="5"/>
  <c r="B92" i="4"/>
  <c r="G91" i="4"/>
  <c r="B92" i="1"/>
  <c r="G91" i="1"/>
  <c r="C91" i="1"/>
  <c r="B93" i="2"/>
  <c r="G92" i="2"/>
  <c r="C92" i="2"/>
  <c r="C73" i="5"/>
  <c r="B74" i="5"/>
  <c r="D62" i="4"/>
  <c r="E62" i="4" s="1"/>
  <c r="C70" i="4"/>
  <c r="F70" i="4" s="1"/>
  <c r="D53" i="5" l="1"/>
  <c r="E53" i="5"/>
  <c r="H53" i="5" s="1"/>
  <c r="G52" i="5"/>
  <c r="B94" i="2"/>
  <c r="G93" i="2"/>
  <c r="C93" i="2"/>
  <c r="B93" i="1"/>
  <c r="G92" i="1"/>
  <c r="C92" i="1"/>
  <c r="B93" i="4"/>
  <c r="G92" i="4"/>
  <c r="C74" i="5"/>
  <c r="B75" i="5"/>
  <c r="D63" i="4"/>
  <c r="E63" i="4" s="1"/>
  <c r="C71" i="4"/>
  <c r="F71" i="4" s="1"/>
  <c r="D54" i="5" l="1"/>
  <c r="E54" i="5"/>
  <c r="H54" i="5" s="1"/>
  <c r="G53" i="5"/>
  <c r="B94" i="1"/>
  <c r="G93" i="1"/>
  <c r="C93" i="1"/>
  <c r="B94" i="4"/>
  <c r="G93" i="4"/>
  <c r="B95" i="2"/>
  <c r="G94" i="2"/>
  <c r="C94" i="2"/>
  <c r="C75" i="5"/>
  <c r="B76" i="5"/>
  <c r="D64" i="4"/>
  <c r="E64" i="4" s="1"/>
  <c r="C72" i="4"/>
  <c r="F72" i="4" s="1"/>
  <c r="D55" i="5" l="1"/>
  <c r="E55" i="5"/>
  <c r="H55" i="5" s="1"/>
  <c r="G54" i="5"/>
  <c r="B95" i="4"/>
  <c r="G94" i="4"/>
  <c r="B96" i="2"/>
  <c r="G95" i="2"/>
  <c r="C95" i="2"/>
  <c r="B95" i="1"/>
  <c r="G94" i="1"/>
  <c r="C94" i="1"/>
  <c r="C76" i="5"/>
  <c r="B77" i="5"/>
  <c r="D65" i="4"/>
  <c r="E65" i="4" s="1"/>
  <c r="C73" i="4"/>
  <c r="F73" i="4" s="1"/>
  <c r="D56" i="5" l="1"/>
  <c r="E56" i="5"/>
  <c r="H56" i="5" s="1"/>
  <c r="G55" i="5"/>
  <c r="B97" i="2"/>
  <c r="G96" i="2"/>
  <c r="C96" i="2"/>
  <c r="B96" i="1"/>
  <c r="G95" i="1"/>
  <c r="C95" i="1"/>
  <c r="B96" i="4"/>
  <c r="G95" i="4"/>
  <c r="C77" i="5"/>
  <c r="B78" i="5"/>
  <c r="D66" i="4"/>
  <c r="E66" i="4" s="1"/>
  <c r="C74" i="4"/>
  <c r="F74" i="4" s="1"/>
  <c r="D57" i="5" l="1"/>
  <c r="E57" i="5"/>
  <c r="H57" i="5" s="1"/>
  <c r="G56" i="5"/>
  <c r="B97" i="1"/>
  <c r="G96" i="1"/>
  <c r="C96" i="1"/>
  <c r="B97" i="4"/>
  <c r="G96" i="4"/>
  <c r="B98" i="2"/>
  <c r="G97" i="2"/>
  <c r="C97" i="2"/>
  <c r="C78" i="5"/>
  <c r="B79" i="5"/>
  <c r="D67" i="4"/>
  <c r="E67" i="4" s="1"/>
  <c r="C75" i="4"/>
  <c r="F75" i="4" s="1"/>
  <c r="D58" i="5" l="1"/>
  <c r="E58" i="5"/>
  <c r="H58" i="5" s="1"/>
  <c r="G57" i="5"/>
  <c r="B98" i="1"/>
  <c r="G97" i="1"/>
  <c r="C97" i="1"/>
  <c r="B99" i="2"/>
  <c r="G98" i="2"/>
  <c r="C98" i="2"/>
  <c r="B98" i="4"/>
  <c r="G97" i="4"/>
  <c r="C79" i="5"/>
  <c r="B80" i="5"/>
  <c r="D68" i="4"/>
  <c r="E68" i="4" s="1"/>
  <c r="C76" i="4"/>
  <c r="F76" i="4" s="1"/>
  <c r="D59" i="5" l="1"/>
  <c r="E59" i="5"/>
  <c r="H59" i="5" s="1"/>
  <c r="G58" i="5"/>
  <c r="B100" i="2"/>
  <c r="G99" i="2"/>
  <c r="C99" i="2"/>
  <c r="B99" i="4"/>
  <c r="G98" i="4"/>
  <c r="B99" i="1"/>
  <c r="G98" i="1"/>
  <c r="C98" i="1"/>
  <c r="C80" i="5"/>
  <c r="B81" i="5"/>
  <c r="D69" i="4"/>
  <c r="E69" i="4" s="1"/>
  <c r="C77" i="4"/>
  <c r="F77" i="4" s="1"/>
  <c r="D60" i="5" l="1"/>
  <c r="E60" i="5"/>
  <c r="H60" i="5" s="1"/>
  <c r="G59" i="5"/>
  <c r="B100" i="4"/>
  <c r="G99" i="4"/>
  <c r="B100" i="1"/>
  <c r="G99" i="1"/>
  <c r="C99" i="1"/>
  <c r="B101" i="2"/>
  <c r="G100" i="2"/>
  <c r="C100" i="2"/>
  <c r="C81" i="5"/>
  <c r="B82" i="5"/>
  <c r="D70" i="4"/>
  <c r="E70" i="4" s="1"/>
  <c r="C78" i="4"/>
  <c r="F78" i="4" s="1"/>
  <c r="D61" i="5" l="1"/>
  <c r="E61" i="5"/>
  <c r="H61" i="5" s="1"/>
  <c r="G60" i="5"/>
  <c r="B102" i="2"/>
  <c r="G101" i="2"/>
  <c r="C101" i="2"/>
  <c r="B101" i="1"/>
  <c r="G100" i="1"/>
  <c r="C100" i="1"/>
  <c r="B101" i="4"/>
  <c r="G100" i="4"/>
  <c r="C82" i="5"/>
  <c r="B83" i="5"/>
  <c r="D71" i="4"/>
  <c r="E71" i="4" s="1"/>
  <c r="C79" i="4"/>
  <c r="F79" i="4" s="1"/>
  <c r="D62" i="5" l="1"/>
  <c r="E62" i="5"/>
  <c r="H62" i="5" s="1"/>
  <c r="G61" i="5"/>
  <c r="B102" i="1"/>
  <c r="G101" i="1"/>
  <c r="C101" i="1"/>
  <c r="B102" i="4"/>
  <c r="G101" i="4"/>
  <c r="B103" i="2"/>
  <c r="G102" i="2"/>
  <c r="C102" i="2"/>
  <c r="C83" i="5"/>
  <c r="B84" i="5"/>
  <c r="D72" i="4"/>
  <c r="E72" i="4" s="1"/>
  <c r="C80" i="4"/>
  <c r="F80" i="4" s="1"/>
  <c r="D63" i="5" l="1"/>
  <c r="E63" i="5"/>
  <c r="H63" i="5" s="1"/>
  <c r="G62" i="5"/>
  <c r="B103" i="4"/>
  <c r="G102" i="4"/>
  <c r="B104" i="2"/>
  <c r="G103" i="2"/>
  <c r="C103" i="2"/>
  <c r="B103" i="1"/>
  <c r="G102" i="1"/>
  <c r="C102" i="1"/>
  <c r="C84" i="5"/>
  <c r="B85" i="5"/>
  <c r="D73" i="4"/>
  <c r="E73" i="4" s="1"/>
  <c r="C81" i="4"/>
  <c r="F81" i="4" s="1"/>
  <c r="D64" i="5" l="1"/>
  <c r="E64" i="5"/>
  <c r="H64" i="5" s="1"/>
  <c r="G63" i="5"/>
  <c r="B104" i="1"/>
  <c r="G103" i="1"/>
  <c r="C103" i="1"/>
  <c r="B105" i="2"/>
  <c r="G104" i="2"/>
  <c r="C104" i="2"/>
  <c r="B104" i="4"/>
  <c r="G103" i="4"/>
  <c r="C85" i="5"/>
  <c r="B86" i="5"/>
  <c r="D74" i="4"/>
  <c r="E74" i="4" s="1"/>
  <c r="C82" i="4"/>
  <c r="F82" i="4" s="1"/>
  <c r="D65" i="5" l="1"/>
  <c r="E65" i="5"/>
  <c r="H65" i="5" s="1"/>
  <c r="G64" i="5"/>
  <c r="B106" i="2"/>
  <c r="G105" i="2"/>
  <c r="C105" i="2"/>
  <c r="B105" i="4"/>
  <c r="G104" i="4"/>
  <c r="B105" i="1"/>
  <c r="G104" i="1"/>
  <c r="C104" i="1"/>
  <c r="C86" i="5"/>
  <c r="B87" i="5"/>
  <c r="D75" i="4"/>
  <c r="E75" i="4" s="1"/>
  <c r="C83" i="4"/>
  <c r="F83" i="4" s="1"/>
  <c r="D66" i="5" l="1"/>
  <c r="E66" i="5"/>
  <c r="H66" i="5" s="1"/>
  <c r="G65" i="5"/>
  <c r="B106" i="1"/>
  <c r="G105" i="1"/>
  <c r="C105" i="1"/>
  <c r="B107" i="2"/>
  <c r="G106" i="2"/>
  <c r="C106" i="2"/>
  <c r="B106" i="4"/>
  <c r="G105" i="4"/>
  <c r="C87" i="5"/>
  <c r="B88" i="5"/>
  <c r="D76" i="4"/>
  <c r="E76" i="4" s="1"/>
  <c r="C84" i="4"/>
  <c r="F84" i="4" s="1"/>
  <c r="D11" i="2"/>
  <c r="D11" i="1"/>
  <c r="D8" i="3"/>
  <c r="D67" i="5" l="1"/>
  <c r="E67" i="5"/>
  <c r="H67" i="5" s="1"/>
  <c r="G66" i="5"/>
  <c r="B108" i="2"/>
  <c r="G107" i="2"/>
  <c r="C107" i="2"/>
  <c r="B107" i="4"/>
  <c r="G106" i="4"/>
  <c r="B107" i="1"/>
  <c r="G106" i="1"/>
  <c r="C106" i="1"/>
  <c r="C88" i="5"/>
  <c r="B89" i="5"/>
  <c r="E17" i="1"/>
  <c r="G17" i="1" s="1"/>
  <c r="D17" i="1"/>
  <c r="F17" i="1" s="1"/>
  <c r="D77" i="4"/>
  <c r="E77" i="4" s="1"/>
  <c r="F17" i="2"/>
  <c r="D17" i="2"/>
  <c r="C85" i="4"/>
  <c r="F85" i="4" s="1"/>
  <c r="D68" i="5" l="1"/>
  <c r="E68" i="5"/>
  <c r="H68" i="5" s="1"/>
  <c r="G67" i="5"/>
  <c r="B108" i="4"/>
  <c r="G107" i="4"/>
  <c r="B108" i="1"/>
  <c r="G107" i="1"/>
  <c r="C107" i="1"/>
  <c r="B109" i="2"/>
  <c r="G108" i="2"/>
  <c r="C108" i="2"/>
  <c r="C89" i="5"/>
  <c r="E17" i="2"/>
  <c r="G17" i="2" s="1"/>
  <c r="B90" i="5"/>
  <c r="D78" i="4"/>
  <c r="E78" i="4" s="1"/>
  <c r="F18" i="2"/>
  <c r="C86" i="4"/>
  <c r="F86" i="4" s="1"/>
  <c r="D69" i="5" l="1"/>
  <c r="E69" i="5"/>
  <c r="H69" i="5" s="1"/>
  <c r="G68" i="5"/>
  <c r="B109" i="1"/>
  <c r="G108" i="1"/>
  <c r="C108" i="1"/>
  <c r="B110" i="2"/>
  <c r="G109" i="2"/>
  <c r="C109" i="2"/>
  <c r="B109" i="4"/>
  <c r="G108" i="4"/>
  <c r="C90" i="5"/>
  <c r="B91" i="5"/>
  <c r="D79" i="4"/>
  <c r="E79" i="4" s="1"/>
  <c r="F19" i="2"/>
  <c r="C87" i="4"/>
  <c r="F87" i="4" s="1"/>
  <c r="D70" i="5" l="1"/>
  <c r="E70" i="5"/>
  <c r="H70" i="5" s="1"/>
  <c r="G69" i="5"/>
  <c r="B110" i="4"/>
  <c r="G109" i="4"/>
  <c r="B111" i="2"/>
  <c r="G110" i="2"/>
  <c r="C110" i="2"/>
  <c r="B110" i="1"/>
  <c r="G109" i="1"/>
  <c r="C109" i="1"/>
  <c r="C91" i="5"/>
  <c r="B92" i="5"/>
  <c r="D80" i="4"/>
  <c r="E80" i="4" s="1"/>
  <c r="F20" i="2"/>
  <c r="C88" i="4"/>
  <c r="F88" i="4" s="1"/>
  <c r="D71" i="5" l="1"/>
  <c r="E71" i="5"/>
  <c r="H71" i="5" s="1"/>
  <c r="G70" i="5"/>
  <c r="B111" i="1"/>
  <c r="G110" i="1"/>
  <c r="C110" i="1"/>
  <c r="B111" i="4"/>
  <c r="G110" i="4"/>
  <c r="B112" i="2"/>
  <c r="G111" i="2"/>
  <c r="C111" i="2"/>
  <c r="C92" i="5"/>
  <c r="B93" i="5"/>
  <c r="D81" i="4"/>
  <c r="E81" i="4" s="1"/>
  <c r="C89" i="4"/>
  <c r="F89" i="4" s="1"/>
  <c r="D18" i="2"/>
  <c r="D72" i="5" l="1"/>
  <c r="E72" i="5"/>
  <c r="H72" i="5" s="1"/>
  <c r="G71" i="5"/>
  <c r="B112" i="4"/>
  <c r="G111" i="4"/>
  <c r="B113" i="2"/>
  <c r="G112" i="2"/>
  <c r="C112" i="2"/>
  <c r="B112" i="1"/>
  <c r="G111" i="1"/>
  <c r="C111" i="1"/>
  <c r="C93" i="5"/>
  <c r="B94" i="5"/>
  <c r="D82" i="4"/>
  <c r="E82" i="4" s="1"/>
  <c r="F22" i="2"/>
  <c r="C90" i="4"/>
  <c r="F90" i="4" s="1"/>
  <c r="E18" i="2"/>
  <c r="G18" i="2" s="1"/>
  <c r="D73" i="5" l="1"/>
  <c r="E73" i="5"/>
  <c r="H73" i="5" s="1"/>
  <c r="G72" i="5"/>
  <c r="B113" i="1"/>
  <c r="G112" i="1"/>
  <c r="C112" i="1"/>
  <c r="B114" i="2"/>
  <c r="G113" i="2"/>
  <c r="C113" i="2"/>
  <c r="B113" i="4"/>
  <c r="G112" i="4"/>
  <c r="C94" i="5"/>
  <c r="B95" i="5"/>
  <c r="D83" i="4"/>
  <c r="E83" i="4" s="1"/>
  <c r="F23" i="2"/>
  <c r="C91" i="4"/>
  <c r="F91" i="4" s="1"/>
  <c r="D74" i="5" l="1"/>
  <c r="E74" i="5"/>
  <c r="H74" i="5" s="1"/>
  <c r="G73" i="5"/>
  <c r="B115" i="2"/>
  <c r="G114" i="2"/>
  <c r="C114" i="2"/>
  <c r="B114" i="4"/>
  <c r="G113" i="4"/>
  <c r="B114" i="1"/>
  <c r="G113" i="1"/>
  <c r="C113" i="1"/>
  <c r="C95" i="5"/>
  <c r="B96" i="5"/>
  <c r="D84" i="4"/>
  <c r="E84" i="4" s="1"/>
  <c r="F24" i="2"/>
  <c r="C92" i="4"/>
  <c r="F92" i="4" s="1"/>
  <c r="D19" i="2"/>
  <c r="G74" i="5" l="1"/>
  <c r="D75" i="5"/>
  <c r="E75" i="5"/>
  <c r="H75" i="5" s="1"/>
  <c r="B115" i="4"/>
  <c r="G114" i="4"/>
  <c r="B115" i="1"/>
  <c r="G114" i="1"/>
  <c r="C114" i="1"/>
  <c r="B116" i="2"/>
  <c r="G115" i="2"/>
  <c r="C115" i="2"/>
  <c r="C96" i="5"/>
  <c r="B97" i="5"/>
  <c r="D85" i="4"/>
  <c r="E85" i="4" s="1"/>
  <c r="F25" i="2"/>
  <c r="C93" i="4"/>
  <c r="F93" i="4" s="1"/>
  <c r="E19" i="2"/>
  <c r="G19" i="2" s="1"/>
  <c r="D76" i="5" l="1"/>
  <c r="E76" i="5"/>
  <c r="H76" i="5" s="1"/>
  <c r="G75" i="5"/>
  <c r="B116" i="1"/>
  <c r="G115" i="1"/>
  <c r="C115" i="1"/>
  <c r="B117" i="2"/>
  <c r="G116" i="2"/>
  <c r="C116" i="2"/>
  <c r="B116" i="4"/>
  <c r="G115" i="4"/>
  <c r="C97" i="5"/>
  <c r="B98" i="5"/>
  <c r="D86" i="4"/>
  <c r="E86" i="4" s="1"/>
  <c r="F26" i="2"/>
  <c r="C94" i="4"/>
  <c r="F94" i="4" s="1"/>
  <c r="D77" i="5" l="1"/>
  <c r="E77" i="5"/>
  <c r="H77" i="5" s="1"/>
  <c r="G76" i="5"/>
  <c r="B118" i="2"/>
  <c r="G117" i="2"/>
  <c r="C117" i="2"/>
  <c r="B117" i="4"/>
  <c r="G116" i="4"/>
  <c r="B117" i="1"/>
  <c r="G116" i="1"/>
  <c r="C116" i="1"/>
  <c r="C98" i="5"/>
  <c r="B99" i="5"/>
  <c r="D87" i="4"/>
  <c r="E87" i="4" s="1"/>
  <c r="C95" i="4"/>
  <c r="F95" i="4" s="1"/>
  <c r="D20" i="2"/>
  <c r="F27" i="2" s="1"/>
  <c r="D78" i="5" l="1"/>
  <c r="E78" i="5"/>
  <c r="H78" i="5" s="1"/>
  <c r="G77" i="5"/>
  <c r="B118" i="4"/>
  <c r="G117" i="4"/>
  <c r="B118" i="1"/>
  <c r="G117" i="1"/>
  <c r="C117" i="1"/>
  <c r="B119" i="2"/>
  <c r="G118" i="2"/>
  <c r="C118" i="2"/>
  <c r="C99" i="5"/>
  <c r="B100" i="5"/>
  <c r="D88" i="4"/>
  <c r="E88" i="4" s="1"/>
  <c r="C96" i="4"/>
  <c r="F96" i="4" s="1"/>
  <c r="E20" i="2"/>
  <c r="G20" i="2" s="1"/>
  <c r="G78" i="5" l="1"/>
  <c r="D79" i="5"/>
  <c r="E79" i="5"/>
  <c r="H79" i="5" s="1"/>
  <c r="B119" i="1"/>
  <c r="G118" i="1"/>
  <c r="C118" i="1"/>
  <c r="B120" i="2"/>
  <c r="G119" i="2"/>
  <c r="C119" i="2"/>
  <c r="B119" i="4"/>
  <c r="G118" i="4"/>
  <c r="C100" i="5"/>
  <c r="B101" i="5"/>
  <c r="D89" i="4"/>
  <c r="E89" i="4" s="1"/>
  <c r="C97" i="4"/>
  <c r="F97" i="4" s="1"/>
  <c r="D80" i="5" l="1"/>
  <c r="E80" i="5"/>
  <c r="H80" i="5" s="1"/>
  <c r="G79" i="5"/>
  <c r="B120" i="1"/>
  <c r="G119" i="1"/>
  <c r="C119" i="1"/>
  <c r="B120" i="4"/>
  <c r="G119" i="4"/>
  <c r="B121" i="2"/>
  <c r="G120" i="2"/>
  <c r="C120" i="2"/>
  <c r="C101" i="5"/>
  <c r="B102" i="5"/>
  <c r="D90" i="4"/>
  <c r="E90" i="4" s="1"/>
  <c r="C98" i="4"/>
  <c r="F98" i="4" s="1"/>
  <c r="D21" i="2"/>
  <c r="F28" i="2" s="1"/>
  <c r="D81" i="5" l="1"/>
  <c r="E81" i="5"/>
  <c r="H81" i="5" s="1"/>
  <c r="G80" i="5"/>
  <c r="B121" i="4"/>
  <c r="G120" i="4"/>
  <c r="B122" i="2"/>
  <c r="G121" i="2"/>
  <c r="C121" i="2"/>
  <c r="B121" i="1"/>
  <c r="G120" i="1"/>
  <c r="C120" i="1"/>
  <c r="C102" i="5"/>
  <c r="B103" i="5"/>
  <c r="D91" i="4"/>
  <c r="E91" i="4" s="1"/>
  <c r="C99" i="4"/>
  <c r="F99" i="4" s="1"/>
  <c r="D82" i="5" l="1"/>
  <c r="E82" i="5"/>
  <c r="H82" i="5" s="1"/>
  <c r="G81" i="5"/>
  <c r="B122" i="1"/>
  <c r="G121" i="1"/>
  <c r="C121" i="1"/>
  <c r="B123" i="2"/>
  <c r="G122" i="2"/>
  <c r="C122" i="2"/>
  <c r="B122" i="4"/>
  <c r="G121" i="4"/>
  <c r="C103" i="5"/>
  <c r="B104" i="5"/>
  <c r="D92" i="4"/>
  <c r="E92" i="4" s="1"/>
  <c r="C100" i="4"/>
  <c r="F100" i="4" s="1"/>
  <c r="D83" i="5" l="1"/>
  <c r="E83" i="5"/>
  <c r="H83" i="5" s="1"/>
  <c r="G82" i="5"/>
  <c r="B124" i="2"/>
  <c r="G123" i="2"/>
  <c r="C123" i="2"/>
  <c r="B123" i="4"/>
  <c r="G122" i="4"/>
  <c r="B123" i="1"/>
  <c r="G122" i="1"/>
  <c r="C122" i="1"/>
  <c r="C104" i="5"/>
  <c r="B105" i="5"/>
  <c r="D93" i="4"/>
  <c r="E93" i="4" s="1"/>
  <c r="C101" i="4"/>
  <c r="F101" i="4" s="1"/>
  <c r="D84" i="5" l="1"/>
  <c r="E84" i="5"/>
  <c r="H84" i="5" s="1"/>
  <c r="G83" i="5"/>
  <c r="B124" i="4"/>
  <c r="G123" i="4"/>
  <c r="B124" i="1"/>
  <c r="G123" i="1"/>
  <c r="C123" i="1"/>
  <c r="B125" i="2"/>
  <c r="G124" i="2"/>
  <c r="C124" i="2"/>
  <c r="C105" i="5"/>
  <c r="B106" i="5"/>
  <c r="D94" i="4"/>
  <c r="E94" i="4" s="1"/>
  <c r="C102" i="4"/>
  <c r="F102" i="4" s="1"/>
  <c r="D85" i="5" l="1"/>
  <c r="E85" i="5"/>
  <c r="H85" i="5" s="1"/>
  <c r="G84" i="5"/>
  <c r="B126" i="2"/>
  <c r="G125" i="2"/>
  <c r="C125" i="2"/>
  <c r="B125" i="1"/>
  <c r="G124" i="1"/>
  <c r="C124" i="1"/>
  <c r="B125" i="4"/>
  <c r="G124" i="4"/>
  <c r="C106" i="5"/>
  <c r="B107" i="5"/>
  <c r="D95" i="4"/>
  <c r="E95" i="4" s="1"/>
  <c r="C103" i="4"/>
  <c r="F103" i="4" s="1"/>
  <c r="D86" i="5" l="1"/>
  <c r="E86" i="5"/>
  <c r="H86" i="5" s="1"/>
  <c r="G85" i="5"/>
  <c r="B126" i="1"/>
  <c r="G125" i="1"/>
  <c r="C125" i="1"/>
  <c r="B126" i="4"/>
  <c r="G125" i="4"/>
  <c r="B127" i="2"/>
  <c r="G126" i="2"/>
  <c r="C126" i="2"/>
  <c r="C107" i="5"/>
  <c r="B108" i="5"/>
  <c r="D96" i="4"/>
  <c r="E96" i="4" s="1"/>
  <c r="C104" i="4"/>
  <c r="F104" i="4" s="1"/>
  <c r="D87" i="5" l="1"/>
  <c r="E87" i="5"/>
  <c r="H87" i="5" s="1"/>
  <c r="G86" i="5"/>
  <c r="B128" i="2"/>
  <c r="G127" i="2"/>
  <c r="C127" i="2"/>
  <c r="B127" i="4"/>
  <c r="G126" i="4"/>
  <c r="B127" i="1"/>
  <c r="G126" i="1"/>
  <c r="C126" i="1"/>
  <c r="C108" i="5"/>
  <c r="B109" i="5"/>
  <c r="D97" i="4"/>
  <c r="E97" i="4" s="1"/>
  <c r="C105" i="4"/>
  <c r="F105" i="4" s="1"/>
  <c r="D88" i="5" l="1"/>
  <c r="E88" i="5"/>
  <c r="H88" i="5" s="1"/>
  <c r="G87" i="5"/>
  <c r="B129" i="2"/>
  <c r="G128" i="2"/>
  <c r="C128" i="2"/>
  <c r="B128" i="1"/>
  <c r="G127" i="1"/>
  <c r="C127" i="1"/>
  <c r="B128" i="4"/>
  <c r="G127" i="4"/>
  <c r="C109" i="5"/>
  <c r="B110" i="5"/>
  <c r="D98" i="4"/>
  <c r="E98" i="4" s="1"/>
  <c r="C106" i="4"/>
  <c r="F106" i="4" s="1"/>
  <c r="D89" i="5" l="1"/>
  <c r="E89" i="5"/>
  <c r="H89" i="5" s="1"/>
  <c r="G88" i="5"/>
  <c r="B129" i="4"/>
  <c r="G128" i="4"/>
  <c r="B129" i="1"/>
  <c r="G128" i="1"/>
  <c r="C128" i="1"/>
  <c r="B130" i="2"/>
  <c r="G129" i="2"/>
  <c r="C129" i="2"/>
  <c r="C110" i="5"/>
  <c r="B111" i="5"/>
  <c r="D99" i="4"/>
  <c r="E99" i="4" s="1"/>
  <c r="C107" i="4"/>
  <c r="F107" i="4" s="1"/>
  <c r="D90" i="5" l="1"/>
  <c r="E90" i="5"/>
  <c r="H90" i="5" s="1"/>
  <c r="G89" i="5"/>
  <c r="B130" i="1"/>
  <c r="G129" i="1"/>
  <c r="C129" i="1"/>
  <c r="B131" i="2"/>
  <c r="G130" i="2"/>
  <c r="C130" i="2"/>
  <c r="B130" i="4"/>
  <c r="G129" i="4"/>
  <c r="C111" i="5"/>
  <c r="B112" i="5"/>
  <c r="D100" i="4"/>
  <c r="E100" i="4" s="1"/>
  <c r="C108" i="4"/>
  <c r="F108" i="4" s="1"/>
  <c r="D91" i="5" l="1"/>
  <c r="E91" i="5"/>
  <c r="H91" i="5" s="1"/>
  <c r="G90" i="5"/>
  <c r="B131" i="4"/>
  <c r="G130" i="4"/>
  <c r="B131" i="1"/>
  <c r="G130" i="1"/>
  <c r="C130" i="1"/>
  <c r="B132" i="2"/>
  <c r="G131" i="2"/>
  <c r="C131" i="2"/>
  <c r="C112" i="5"/>
  <c r="B113" i="5"/>
  <c r="D101" i="4"/>
  <c r="E101" i="4" s="1"/>
  <c r="C109" i="4"/>
  <c r="F109" i="4" s="1"/>
  <c r="D92" i="5" l="1"/>
  <c r="E92" i="5"/>
  <c r="H92" i="5" s="1"/>
  <c r="G91" i="5"/>
  <c r="B133" i="2"/>
  <c r="G132" i="2"/>
  <c r="C132" i="2"/>
  <c r="B132" i="1"/>
  <c r="G131" i="1"/>
  <c r="C131" i="1"/>
  <c r="B132" i="4"/>
  <c r="G131" i="4"/>
  <c r="C113" i="5"/>
  <c r="B114" i="5"/>
  <c r="D102" i="4"/>
  <c r="E102" i="4" s="1"/>
  <c r="C110" i="4"/>
  <c r="F110" i="4" s="1"/>
  <c r="D93" i="5" l="1"/>
  <c r="E93" i="5"/>
  <c r="H93" i="5" s="1"/>
  <c r="G92" i="5"/>
  <c r="B133" i="4"/>
  <c r="G132" i="4"/>
  <c r="B134" i="2"/>
  <c r="G133" i="2"/>
  <c r="C133" i="2"/>
  <c r="B133" i="1"/>
  <c r="G132" i="1"/>
  <c r="C132" i="1"/>
  <c r="C114" i="5"/>
  <c r="B115" i="5"/>
  <c r="D103" i="4"/>
  <c r="E103" i="4" s="1"/>
  <c r="C111" i="4"/>
  <c r="F111" i="4" s="1"/>
  <c r="D94" i="5" l="1"/>
  <c r="E94" i="5"/>
  <c r="H94" i="5" s="1"/>
  <c r="G93" i="5"/>
  <c r="B135" i="2"/>
  <c r="G134" i="2"/>
  <c r="C134" i="2"/>
  <c r="B134" i="1"/>
  <c r="G133" i="1"/>
  <c r="C133" i="1"/>
  <c r="B134" i="4"/>
  <c r="G133" i="4"/>
  <c r="C115" i="5"/>
  <c r="B116" i="5"/>
  <c r="D104" i="4"/>
  <c r="E104" i="4" s="1"/>
  <c r="C112" i="4"/>
  <c r="F112" i="4" s="1"/>
  <c r="D95" i="5" l="1"/>
  <c r="E95" i="5"/>
  <c r="H95" i="5" s="1"/>
  <c r="G94" i="5"/>
  <c r="B135" i="1"/>
  <c r="G134" i="1"/>
  <c r="C134" i="1"/>
  <c r="B135" i="4"/>
  <c r="G134" i="4"/>
  <c r="B136" i="2"/>
  <c r="G135" i="2"/>
  <c r="C135" i="2"/>
  <c r="C116" i="5"/>
  <c r="B117" i="5"/>
  <c r="D105" i="4"/>
  <c r="E105" i="4" s="1"/>
  <c r="C113" i="4"/>
  <c r="F113" i="4" s="1"/>
  <c r="D96" i="5" l="1"/>
  <c r="E96" i="5"/>
  <c r="H96" i="5" s="1"/>
  <c r="G95" i="5"/>
  <c r="B136" i="1"/>
  <c r="G135" i="1"/>
  <c r="C135" i="1"/>
  <c r="B136" i="4"/>
  <c r="G135" i="4"/>
  <c r="B137" i="2"/>
  <c r="G136" i="2"/>
  <c r="C136" i="2"/>
  <c r="C117" i="5"/>
  <c r="B118" i="5"/>
  <c r="D106" i="4"/>
  <c r="E106" i="4" s="1"/>
  <c r="C114" i="4"/>
  <c r="F114" i="4" s="1"/>
  <c r="D97" i="5" l="1"/>
  <c r="E97" i="5"/>
  <c r="H97" i="5" s="1"/>
  <c r="G96" i="5"/>
  <c r="B137" i="4"/>
  <c r="G136" i="4"/>
  <c r="B138" i="2"/>
  <c r="G137" i="2"/>
  <c r="C137" i="2"/>
  <c r="B137" i="1"/>
  <c r="G136" i="1"/>
  <c r="C136" i="1"/>
  <c r="C118" i="5"/>
  <c r="B119" i="5"/>
  <c r="D107" i="4"/>
  <c r="E107" i="4" s="1"/>
  <c r="C115" i="4"/>
  <c r="F115" i="4" s="1"/>
  <c r="D98" i="5" l="1"/>
  <c r="E98" i="5"/>
  <c r="H98" i="5" s="1"/>
  <c r="G97" i="5"/>
  <c r="B139" i="2"/>
  <c r="G138" i="2"/>
  <c r="C138" i="2"/>
  <c r="B138" i="1"/>
  <c r="G137" i="1"/>
  <c r="C137" i="1"/>
  <c r="B138" i="4"/>
  <c r="G137" i="4"/>
  <c r="C119" i="5"/>
  <c r="B120" i="5"/>
  <c r="D108" i="4"/>
  <c r="E108" i="4" s="1"/>
  <c r="C116" i="4"/>
  <c r="F116" i="4" s="1"/>
  <c r="D99" i="5" l="1"/>
  <c r="E99" i="5"/>
  <c r="H99" i="5" s="1"/>
  <c r="G98" i="5"/>
  <c r="B139" i="1"/>
  <c r="G138" i="1"/>
  <c r="C138" i="1"/>
  <c r="B139" i="4"/>
  <c r="G138" i="4"/>
  <c r="B140" i="2"/>
  <c r="G139" i="2"/>
  <c r="C139" i="2"/>
  <c r="C120" i="5"/>
  <c r="B121" i="5"/>
  <c r="D109" i="4"/>
  <c r="E109" i="4" s="1"/>
  <c r="C117" i="4"/>
  <c r="F117" i="4" s="1"/>
  <c r="D100" i="5" l="1"/>
  <c r="E100" i="5"/>
  <c r="H100" i="5" s="1"/>
  <c r="G99" i="5"/>
  <c r="B140" i="4"/>
  <c r="G139" i="4"/>
  <c r="B141" i="2"/>
  <c r="G140" i="2"/>
  <c r="C140" i="2"/>
  <c r="B140" i="1"/>
  <c r="G139" i="1"/>
  <c r="C139" i="1"/>
  <c r="C121" i="5"/>
  <c r="B122" i="5"/>
  <c r="D110" i="4"/>
  <c r="E110" i="4" s="1"/>
  <c r="C118" i="4"/>
  <c r="F118" i="4" s="1"/>
  <c r="D101" i="5" l="1"/>
  <c r="E101" i="5"/>
  <c r="H101" i="5" s="1"/>
  <c r="G100" i="5"/>
  <c r="B141" i="1"/>
  <c r="G140" i="1"/>
  <c r="C140" i="1"/>
  <c r="B141" i="4"/>
  <c r="G140" i="4"/>
  <c r="B142" i="2"/>
  <c r="G141" i="2"/>
  <c r="C141" i="2"/>
  <c r="C122" i="5"/>
  <c r="B123" i="5"/>
  <c r="D111" i="4"/>
  <c r="E111" i="4" s="1"/>
  <c r="C119" i="4"/>
  <c r="F119" i="4" s="1"/>
  <c r="D102" i="5" l="1"/>
  <c r="E102" i="5"/>
  <c r="H102" i="5" s="1"/>
  <c r="G101" i="5"/>
  <c r="B142" i="1"/>
  <c r="G141" i="1"/>
  <c r="C141" i="1"/>
  <c r="B143" i="2"/>
  <c r="G142" i="2"/>
  <c r="C142" i="2"/>
  <c r="B142" i="4"/>
  <c r="G141" i="4"/>
  <c r="C123" i="5"/>
  <c r="B124" i="5"/>
  <c r="D112" i="4"/>
  <c r="E112" i="4" s="1"/>
  <c r="C120" i="4"/>
  <c r="F120" i="4" s="1"/>
  <c r="D103" i="5" l="1"/>
  <c r="E103" i="5"/>
  <c r="H103" i="5" s="1"/>
  <c r="G102" i="5"/>
  <c r="B144" i="2"/>
  <c r="G143" i="2"/>
  <c r="C143" i="2"/>
  <c r="B143" i="4"/>
  <c r="G142" i="4"/>
  <c r="B143" i="1"/>
  <c r="G142" i="1"/>
  <c r="C142" i="1"/>
  <c r="C124" i="5"/>
  <c r="B125" i="5"/>
  <c r="D113" i="4"/>
  <c r="E113" i="4" s="1"/>
  <c r="C121" i="4"/>
  <c r="F121" i="4" s="1"/>
  <c r="D41" i="2"/>
  <c r="D104" i="5" l="1"/>
  <c r="E104" i="5"/>
  <c r="H104" i="5" s="1"/>
  <c r="G103" i="5"/>
  <c r="B144" i="4"/>
  <c r="G143" i="4"/>
  <c r="B144" i="1"/>
  <c r="G143" i="1"/>
  <c r="C143" i="1"/>
  <c r="B145" i="2"/>
  <c r="G144" i="2"/>
  <c r="C144" i="2"/>
  <c r="C125" i="5"/>
  <c r="E41" i="2"/>
  <c r="F48" i="2"/>
  <c r="B126" i="5"/>
  <c r="D114" i="4"/>
  <c r="E114" i="4" s="1"/>
  <c r="C122" i="4"/>
  <c r="F122" i="4" s="1"/>
  <c r="D42" i="2"/>
  <c r="D105" i="5" l="1"/>
  <c r="E105" i="5"/>
  <c r="H105" i="5" s="1"/>
  <c r="G104" i="5"/>
  <c r="B145" i="1"/>
  <c r="G144" i="1"/>
  <c r="C144" i="1"/>
  <c r="B146" i="2"/>
  <c r="G145" i="2"/>
  <c r="C145" i="2"/>
  <c r="B145" i="4"/>
  <c r="G144" i="4"/>
  <c r="C126" i="5"/>
  <c r="E42" i="2"/>
  <c r="F49" i="2"/>
  <c r="B127" i="5"/>
  <c r="D115" i="4"/>
  <c r="E115" i="4" s="1"/>
  <c r="C123" i="4"/>
  <c r="F123" i="4" s="1"/>
  <c r="D43" i="2"/>
  <c r="D106" i="5" l="1"/>
  <c r="E106" i="5"/>
  <c r="H106" i="5" s="1"/>
  <c r="G105" i="5"/>
  <c r="B147" i="2"/>
  <c r="G146" i="2"/>
  <c r="C146" i="2"/>
  <c r="B146" i="4"/>
  <c r="G145" i="4"/>
  <c r="B146" i="1"/>
  <c r="G145" i="1"/>
  <c r="C145" i="1"/>
  <c r="C127" i="5"/>
  <c r="E43" i="2"/>
  <c r="F50" i="2"/>
  <c r="B128" i="5"/>
  <c r="D116" i="4"/>
  <c r="E116" i="4" s="1"/>
  <c r="C124" i="4"/>
  <c r="F124" i="4" s="1"/>
  <c r="D44" i="2"/>
  <c r="D107" i="5" l="1"/>
  <c r="E107" i="5"/>
  <c r="H107" i="5" s="1"/>
  <c r="G106" i="5"/>
  <c r="B147" i="1"/>
  <c r="G146" i="1"/>
  <c r="C146" i="1"/>
  <c r="B147" i="4"/>
  <c r="G146" i="4"/>
  <c r="B148" i="2"/>
  <c r="G147" i="2"/>
  <c r="C147" i="2"/>
  <c r="C128" i="5"/>
  <c r="E44" i="2"/>
  <c r="F51" i="2"/>
  <c r="B129" i="5"/>
  <c r="D117" i="4"/>
  <c r="E117" i="4" s="1"/>
  <c r="C125" i="4"/>
  <c r="F125" i="4" s="1"/>
  <c r="D45" i="2"/>
  <c r="D108" i="5" l="1"/>
  <c r="E108" i="5"/>
  <c r="H108" i="5" s="1"/>
  <c r="G107" i="5"/>
  <c r="B149" i="2"/>
  <c r="G148" i="2"/>
  <c r="C148" i="2"/>
  <c r="B148" i="1"/>
  <c r="G147" i="1"/>
  <c r="C147" i="1"/>
  <c r="B148" i="4"/>
  <c r="G147" i="4"/>
  <c r="C129" i="5"/>
  <c r="E45" i="2"/>
  <c r="F52" i="2"/>
  <c r="B130" i="5"/>
  <c r="D118" i="4"/>
  <c r="E118" i="4" s="1"/>
  <c r="C126" i="4"/>
  <c r="F126" i="4" s="1"/>
  <c r="D46" i="2"/>
  <c r="D109" i="5" l="1"/>
  <c r="E109" i="5"/>
  <c r="H109" i="5" s="1"/>
  <c r="G108" i="5"/>
  <c r="B149" i="1"/>
  <c r="G148" i="1"/>
  <c r="C148" i="1"/>
  <c r="B149" i="4"/>
  <c r="G148" i="4"/>
  <c r="B150" i="2"/>
  <c r="G149" i="2"/>
  <c r="C149" i="2"/>
  <c r="C130" i="5"/>
  <c r="E46" i="2"/>
  <c r="F53" i="2"/>
  <c r="B131" i="5"/>
  <c r="D119" i="4"/>
  <c r="E119" i="4" s="1"/>
  <c r="C127" i="4"/>
  <c r="F127" i="4" s="1"/>
  <c r="D47" i="2"/>
  <c r="D110" i="5" l="1"/>
  <c r="E110" i="5"/>
  <c r="H110" i="5" s="1"/>
  <c r="G109" i="5"/>
  <c r="B151" i="2"/>
  <c r="G150" i="2"/>
  <c r="C150" i="2"/>
  <c r="B150" i="4"/>
  <c r="G149" i="4"/>
  <c r="B150" i="1"/>
  <c r="G149" i="1"/>
  <c r="C149" i="1"/>
  <c r="C131" i="5"/>
  <c r="E47" i="2"/>
  <c r="F54" i="2"/>
  <c r="B132" i="5"/>
  <c r="D120" i="4"/>
  <c r="E120" i="4" s="1"/>
  <c r="C128" i="4"/>
  <c r="F128" i="4" s="1"/>
  <c r="D48" i="2"/>
  <c r="D111" i="5" l="1"/>
  <c r="E111" i="5"/>
  <c r="H111" i="5" s="1"/>
  <c r="G110" i="5"/>
  <c r="B151" i="4"/>
  <c r="G150" i="4"/>
  <c r="B151" i="1"/>
  <c r="G150" i="1"/>
  <c r="C150" i="1"/>
  <c r="B152" i="2"/>
  <c r="G151" i="2"/>
  <c r="C151" i="2"/>
  <c r="C132" i="5"/>
  <c r="E48" i="2"/>
  <c r="F55" i="2"/>
  <c r="B133" i="5"/>
  <c r="D121" i="4"/>
  <c r="E121" i="4" s="1"/>
  <c r="C129" i="4"/>
  <c r="F129" i="4" s="1"/>
  <c r="D49" i="2"/>
  <c r="D112" i="5" l="1"/>
  <c r="E112" i="5"/>
  <c r="H112" i="5" s="1"/>
  <c r="G111" i="5"/>
  <c r="B152" i="1"/>
  <c r="G151" i="1"/>
  <c r="C151" i="1"/>
  <c r="B153" i="2"/>
  <c r="G152" i="2"/>
  <c r="C152" i="2"/>
  <c r="B152" i="4"/>
  <c r="G151" i="4"/>
  <c r="C133" i="5"/>
  <c r="E49" i="2"/>
  <c r="F56" i="2"/>
  <c r="B134" i="5"/>
  <c r="D122" i="4"/>
  <c r="E122" i="4" s="1"/>
  <c r="C130" i="4"/>
  <c r="F130" i="4" s="1"/>
  <c r="D50" i="2"/>
  <c r="G112" i="5" l="1"/>
  <c r="D113" i="5"/>
  <c r="E113" i="5"/>
  <c r="H113" i="5" s="1"/>
  <c r="B154" i="2"/>
  <c r="G153" i="2"/>
  <c r="C153" i="2"/>
  <c r="B153" i="4"/>
  <c r="G152" i="4"/>
  <c r="B153" i="1"/>
  <c r="G152" i="1"/>
  <c r="C152" i="1"/>
  <c r="C134" i="5"/>
  <c r="E50" i="2"/>
  <c r="F57" i="2"/>
  <c r="B135" i="5"/>
  <c r="D123" i="4"/>
  <c r="E123" i="4" s="1"/>
  <c r="C131" i="4"/>
  <c r="F131" i="4" s="1"/>
  <c r="D51" i="2"/>
  <c r="G113" i="5" l="1"/>
  <c r="D114" i="5"/>
  <c r="E114" i="5"/>
  <c r="H114" i="5" s="1"/>
  <c r="B154" i="1"/>
  <c r="G153" i="1"/>
  <c r="C153" i="1"/>
  <c r="B155" i="2"/>
  <c r="G154" i="2"/>
  <c r="C154" i="2"/>
  <c r="B154" i="4"/>
  <c r="G153" i="4"/>
  <c r="C135" i="5"/>
  <c r="E51" i="2"/>
  <c r="F58" i="2"/>
  <c r="B136" i="5"/>
  <c r="D124" i="4"/>
  <c r="E124" i="4" s="1"/>
  <c r="C132" i="4"/>
  <c r="F132" i="4" s="1"/>
  <c r="D52" i="2"/>
  <c r="D115" i="5" l="1"/>
  <c r="E115" i="5"/>
  <c r="H115" i="5" s="1"/>
  <c r="G114" i="5"/>
  <c r="B155" i="4"/>
  <c r="G154" i="4"/>
  <c r="B156" i="2"/>
  <c r="G155" i="2"/>
  <c r="C155" i="2"/>
  <c r="B155" i="1"/>
  <c r="G154" i="1"/>
  <c r="C154" i="1"/>
  <c r="C136" i="5"/>
  <c r="E52" i="2"/>
  <c r="F59" i="2"/>
  <c r="B137" i="5"/>
  <c r="D125" i="4"/>
  <c r="E125" i="4" s="1"/>
  <c r="C133" i="4"/>
  <c r="F133" i="4" s="1"/>
  <c r="D53" i="2"/>
  <c r="D116" i="5" l="1"/>
  <c r="E116" i="5"/>
  <c r="H116" i="5" s="1"/>
  <c r="G115" i="5"/>
  <c r="B156" i="4"/>
  <c r="G155" i="4"/>
  <c r="B156" i="1"/>
  <c r="G155" i="1"/>
  <c r="C155" i="1"/>
  <c r="B157" i="2"/>
  <c r="G156" i="2"/>
  <c r="C156" i="2"/>
  <c r="C137" i="5"/>
  <c r="E53" i="2"/>
  <c r="F60" i="2"/>
  <c r="B138" i="5"/>
  <c r="D126" i="4"/>
  <c r="E126" i="4" s="1"/>
  <c r="C134" i="4"/>
  <c r="F134" i="4" s="1"/>
  <c r="D54" i="2"/>
  <c r="G116" i="5" l="1"/>
  <c r="D117" i="5"/>
  <c r="E117" i="5"/>
  <c r="H117" i="5" s="1"/>
  <c r="B158" i="2"/>
  <c r="G157" i="2"/>
  <c r="C157" i="2"/>
  <c r="B157" i="4"/>
  <c r="G156" i="4"/>
  <c r="B157" i="1"/>
  <c r="G156" i="1"/>
  <c r="C156" i="1"/>
  <c r="C138" i="5"/>
  <c r="E54" i="2"/>
  <c r="F61" i="2"/>
  <c r="B139" i="5"/>
  <c r="D127" i="4"/>
  <c r="E127" i="4" s="1"/>
  <c r="C135" i="4"/>
  <c r="F135" i="4" s="1"/>
  <c r="D55" i="2"/>
  <c r="D118" i="5" l="1"/>
  <c r="E118" i="5"/>
  <c r="H118" i="5" s="1"/>
  <c r="G117" i="5"/>
  <c r="B158" i="1"/>
  <c r="G157" i="1"/>
  <c r="C157" i="1"/>
  <c r="B158" i="4"/>
  <c r="G157" i="4"/>
  <c r="B159" i="2"/>
  <c r="G158" i="2"/>
  <c r="C158" i="2"/>
  <c r="C139" i="5"/>
  <c r="E55" i="2"/>
  <c r="F62" i="2"/>
  <c r="B140" i="5"/>
  <c r="D128" i="4"/>
  <c r="E128" i="4" s="1"/>
  <c r="C136" i="4"/>
  <c r="F136" i="4" s="1"/>
  <c r="D56" i="2"/>
  <c r="D119" i="5" l="1"/>
  <c r="E119" i="5"/>
  <c r="H119" i="5" s="1"/>
  <c r="G118" i="5"/>
  <c r="B159" i="1"/>
  <c r="G158" i="1"/>
  <c r="C158" i="1"/>
  <c r="B159" i="4"/>
  <c r="G158" i="4"/>
  <c r="B160" i="2"/>
  <c r="G159" i="2"/>
  <c r="C159" i="2"/>
  <c r="C140" i="5"/>
  <c r="E56" i="2"/>
  <c r="F63" i="2"/>
  <c r="B141" i="5"/>
  <c r="D129" i="4"/>
  <c r="E129" i="4" s="1"/>
  <c r="C137" i="4"/>
  <c r="F137" i="4" s="1"/>
  <c r="D57" i="2"/>
  <c r="D120" i="5" l="1"/>
  <c r="E120" i="5"/>
  <c r="H120" i="5" s="1"/>
  <c r="G119" i="5"/>
  <c r="B161" i="2"/>
  <c r="G160" i="2"/>
  <c r="C160" i="2"/>
  <c r="B160" i="4"/>
  <c r="G159" i="4"/>
  <c r="B160" i="1"/>
  <c r="G159" i="1"/>
  <c r="C159" i="1"/>
  <c r="C141" i="5"/>
  <c r="E57" i="2"/>
  <c r="F64" i="2"/>
  <c r="B142" i="5"/>
  <c r="D130" i="4"/>
  <c r="E130" i="4" s="1"/>
  <c r="C138" i="4"/>
  <c r="F138" i="4" s="1"/>
  <c r="D58" i="2"/>
  <c r="D121" i="5" l="1"/>
  <c r="E121" i="5"/>
  <c r="H121" i="5" s="1"/>
  <c r="G120" i="5"/>
  <c r="B161" i="4"/>
  <c r="G160" i="4"/>
  <c r="B161" i="1"/>
  <c r="G160" i="1"/>
  <c r="C160" i="1"/>
  <c r="B162" i="2"/>
  <c r="G161" i="2"/>
  <c r="C161" i="2"/>
  <c r="C142" i="5"/>
  <c r="E58" i="2"/>
  <c r="F65" i="2"/>
  <c r="B143" i="5"/>
  <c r="D131" i="4"/>
  <c r="E131" i="4" s="1"/>
  <c r="C139" i="4"/>
  <c r="F139" i="4" s="1"/>
  <c r="D59" i="2"/>
  <c r="D122" i="5" l="1"/>
  <c r="E122" i="5"/>
  <c r="H122" i="5" s="1"/>
  <c r="G121" i="5"/>
  <c r="B162" i="4"/>
  <c r="G161" i="4"/>
  <c r="B163" i="2"/>
  <c r="G162" i="2"/>
  <c r="C162" i="2"/>
  <c r="B162" i="1"/>
  <c r="G161" i="1"/>
  <c r="C161" i="1"/>
  <c r="C143" i="5"/>
  <c r="E59" i="2"/>
  <c r="F66" i="2"/>
  <c r="B144" i="5"/>
  <c r="D132" i="4"/>
  <c r="E132" i="4" s="1"/>
  <c r="C140" i="4"/>
  <c r="F140" i="4" s="1"/>
  <c r="D60" i="2"/>
  <c r="D123" i="5" l="1"/>
  <c r="E123" i="5"/>
  <c r="H123" i="5" s="1"/>
  <c r="G122" i="5"/>
  <c r="B163" i="1"/>
  <c r="G162" i="1"/>
  <c r="C162" i="1"/>
  <c r="B163" i="4"/>
  <c r="G162" i="4"/>
  <c r="B164" i="2"/>
  <c r="G163" i="2"/>
  <c r="C163" i="2"/>
  <c r="C144" i="5"/>
  <c r="E60" i="2"/>
  <c r="F67" i="2"/>
  <c r="B145" i="5"/>
  <c r="D133" i="4"/>
  <c r="E133" i="4" s="1"/>
  <c r="C141" i="4"/>
  <c r="F141" i="4" s="1"/>
  <c r="D61" i="2"/>
  <c r="D124" i="5" l="1"/>
  <c r="E124" i="5"/>
  <c r="H124" i="5" s="1"/>
  <c r="G123" i="5"/>
  <c r="B165" i="2"/>
  <c r="G164" i="2"/>
  <c r="C164" i="2"/>
  <c r="B164" i="4"/>
  <c r="G163" i="4"/>
  <c r="B164" i="1"/>
  <c r="G163" i="1"/>
  <c r="C163" i="1"/>
  <c r="C145" i="5"/>
  <c r="E61" i="2"/>
  <c r="F68" i="2"/>
  <c r="B146" i="5"/>
  <c r="D134" i="4"/>
  <c r="E134" i="4" s="1"/>
  <c r="C142" i="4"/>
  <c r="F142" i="4" s="1"/>
  <c r="D62" i="2"/>
  <c r="D125" i="5" l="1"/>
  <c r="E125" i="5"/>
  <c r="H125" i="5" s="1"/>
  <c r="G124" i="5"/>
  <c r="B165" i="1"/>
  <c r="G164" i="1"/>
  <c r="C164" i="1"/>
  <c r="B165" i="4"/>
  <c r="G164" i="4"/>
  <c r="B166" i="2"/>
  <c r="G165" i="2"/>
  <c r="C165" i="2"/>
  <c r="C146" i="5"/>
  <c r="E62" i="2"/>
  <c r="F69" i="2"/>
  <c r="B147" i="5"/>
  <c r="D135" i="4"/>
  <c r="E135" i="4" s="1"/>
  <c r="C143" i="4"/>
  <c r="F143" i="4" s="1"/>
  <c r="D63" i="2"/>
  <c r="D126" i="5" l="1"/>
  <c r="E126" i="5"/>
  <c r="H126" i="5" s="1"/>
  <c r="G125" i="5"/>
  <c r="B166" i="4"/>
  <c r="G165" i="4"/>
  <c r="B167" i="2"/>
  <c r="G166" i="2"/>
  <c r="C166" i="2"/>
  <c r="B166" i="1"/>
  <c r="G165" i="1"/>
  <c r="C165" i="1"/>
  <c r="C147" i="5"/>
  <c r="E63" i="2"/>
  <c r="F70" i="2"/>
  <c r="B148" i="5"/>
  <c r="D136" i="4"/>
  <c r="E136" i="4" s="1"/>
  <c r="C144" i="4"/>
  <c r="F144" i="4" s="1"/>
  <c r="D64" i="2"/>
  <c r="D127" i="5" l="1"/>
  <c r="E127" i="5"/>
  <c r="H127" i="5" s="1"/>
  <c r="G126" i="5"/>
  <c r="B168" i="2"/>
  <c r="G167" i="2"/>
  <c r="C167" i="2"/>
  <c r="B167" i="1"/>
  <c r="G166" i="1"/>
  <c r="C166" i="1"/>
  <c r="B167" i="4"/>
  <c r="G166" i="4"/>
  <c r="C148" i="5"/>
  <c r="E64" i="2"/>
  <c r="F71" i="2"/>
  <c r="B149" i="5"/>
  <c r="D137" i="4"/>
  <c r="E137" i="4" s="1"/>
  <c r="C145" i="4"/>
  <c r="F145" i="4" s="1"/>
  <c r="D65" i="2"/>
  <c r="D128" i="5" l="1"/>
  <c r="E128" i="5"/>
  <c r="H128" i="5" s="1"/>
  <c r="G127" i="5"/>
  <c r="B168" i="1"/>
  <c r="G167" i="1"/>
  <c r="C167" i="1"/>
  <c r="B168" i="4"/>
  <c r="G167" i="4"/>
  <c r="B169" i="2"/>
  <c r="G168" i="2"/>
  <c r="C168" i="2"/>
  <c r="C149" i="5"/>
  <c r="E65" i="2"/>
  <c r="F72" i="2"/>
  <c r="B150" i="5"/>
  <c r="D138" i="4"/>
  <c r="E138" i="4" s="1"/>
  <c r="C146" i="4"/>
  <c r="F146" i="4" s="1"/>
  <c r="D66" i="2"/>
  <c r="D129" i="5" l="1"/>
  <c r="E129" i="5"/>
  <c r="H129" i="5" s="1"/>
  <c r="G128" i="5"/>
  <c r="B169" i="4"/>
  <c r="G168" i="4"/>
  <c r="B170" i="2"/>
  <c r="G169" i="2"/>
  <c r="C169" i="2"/>
  <c r="B169" i="1"/>
  <c r="G168" i="1"/>
  <c r="C168" i="1"/>
  <c r="C150" i="5"/>
  <c r="E66" i="2"/>
  <c r="F73" i="2"/>
  <c r="B151" i="5"/>
  <c r="D139" i="4"/>
  <c r="E139" i="4" s="1"/>
  <c r="C147" i="4"/>
  <c r="F147" i="4" s="1"/>
  <c r="D67" i="2"/>
  <c r="D130" i="5" l="1"/>
  <c r="E130" i="5"/>
  <c r="H130" i="5" s="1"/>
  <c r="G129" i="5"/>
  <c r="B171" i="2"/>
  <c r="G170" i="2"/>
  <c r="C170" i="2"/>
  <c r="B170" i="1"/>
  <c r="G169" i="1"/>
  <c r="C169" i="1"/>
  <c r="B170" i="4"/>
  <c r="G169" i="4"/>
  <c r="C151" i="5"/>
  <c r="E67" i="2"/>
  <c r="F74" i="2"/>
  <c r="B152" i="5"/>
  <c r="D140" i="4"/>
  <c r="E140" i="4" s="1"/>
  <c r="C148" i="4"/>
  <c r="F148" i="4" s="1"/>
  <c r="D68" i="2"/>
  <c r="D131" i="5" l="1"/>
  <c r="E131" i="5"/>
  <c r="H131" i="5" s="1"/>
  <c r="G130" i="5"/>
  <c r="B171" i="1"/>
  <c r="G170" i="1"/>
  <c r="C170" i="1"/>
  <c r="B171" i="4"/>
  <c r="G170" i="4"/>
  <c r="B172" i="2"/>
  <c r="G171" i="2"/>
  <c r="C171" i="2"/>
  <c r="C152" i="5"/>
  <c r="E68" i="2"/>
  <c r="F75" i="2"/>
  <c r="B153" i="5"/>
  <c r="D141" i="4"/>
  <c r="E141" i="4" s="1"/>
  <c r="C149" i="4"/>
  <c r="F149" i="4" s="1"/>
  <c r="D69" i="2"/>
  <c r="D132" i="5" l="1"/>
  <c r="E132" i="5"/>
  <c r="H132" i="5" s="1"/>
  <c r="G131" i="5"/>
  <c r="B172" i="4"/>
  <c r="G171" i="4"/>
  <c r="B173" i="2"/>
  <c r="G172" i="2"/>
  <c r="C172" i="2"/>
  <c r="B172" i="1"/>
  <c r="G171" i="1"/>
  <c r="C171" i="1"/>
  <c r="C153" i="5"/>
  <c r="E69" i="2"/>
  <c r="F76" i="2"/>
  <c r="B154" i="5"/>
  <c r="D142" i="4"/>
  <c r="E142" i="4" s="1"/>
  <c r="C150" i="4"/>
  <c r="F150" i="4" s="1"/>
  <c r="D70" i="2"/>
  <c r="D133" i="5" l="1"/>
  <c r="E133" i="5"/>
  <c r="H133" i="5" s="1"/>
  <c r="G132" i="5"/>
  <c r="B174" i="2"/>
  <c r="G173" i="2"/>
  <c r="C173" i="2"/>
  <c r="B173" i="1"/>
  <c r="G172" i="1"/>
  <c r="C172" i="1"/>
  <c r="B173" i="4"/>
  <c r="G172" i="4"/>
  <c r="C154" i="5"/>
  <c r="E70" i="2"/>
  <c r="F77" i="2"/>
  <c r="B155" i="5"/>
  <c r="D143" i="4"/>
  <c r="E143" i="4" s="1"/>
  <c r="C151" i="4"/>
  <c r="F151" i="4" s="1"/>
  <c r="D71" i="2"/>
  <c r="D134" i="5" l="1"/>
  <c r="E134" i="5"/>
  <c r="H134" i="5" s="1"/>
  <c r="G133" i="5"/>
  <c r="B174" i="4"/>
  <c r="G173" i="4"/>
  <c r="B174" i="1"/>
  <c r="G173" i="1"/>
  <c r="C173" i="1"/>
  <c r="B175" i="2"/>
  <c r="G174" i="2"/>
  <c r="C174" i="2"/>
  <c r="C155" i="5"/>
  <c r="E71" i="2"/>
  <c r="F78" i="2"/>
  <c r="B156" i="5"/>
  <c r="D144" i="4"/>
  <c r="E144" i="4" s="1"/>
  <c r="C152" i="4"/>
  <c r="F152" i="4" s="1"/>
  <c r="D72" i="2"/>
  <c r="D135" i="5" l="1"/>
  <c r="E135" i="5"/>
  <c r="H135" i="5" s="1"/>
  <c r="G134" i="5"/>
  <c r="B175" i="1"/>
  <c r="G174" i="1"/>
  <c r="C174" i="1"/>
  <c r="B176" i="2"/>
  <c r="G175" i="2"/>
  <c r="C175" i="2"/>
  <c r="B175" i="4"/>
  <c r="G174" i="4"/>
  <c r="C156" i="5"/>
  <c r="E72" i="2"/>
  <c r="F79" i="2"/>
  <c r="B157" i="5"/>
  <c r="D145" i="4"/>
  <c r="E145" i="4" s="1"/>
  <c r="C153" i="4"/>
  <c r="F153" i="4" s="1"/>
  <c r="D73" i="2"/>
  <c r="D136" i="5" l="1"/>
  <c r="E136" i="5"/>
  <c r="H136" i="5" s="1"/>
  <c r="G135" i="5"/>
  <c r="B177" i="2"/>
  <c r="G176" i="2"/>
  <c r="C176" i="2"/>
  <c r="B176" i="4"/>
  <c r="G175" i="4"/>
  <c r="B176" i="1"/>
  <c r="G175" i="1"/>
  <c r="C175" i="1"/>
  <c r="C157" i="5"/>
  <c r="E73" i="2"/>
  <c r="F80" i="2"/>
  <c r="B158" i="5"/>
  <c r="D146" i="4"/>
  <c r="E146" i="4" s="1"/>
  <c r="C154" i="4"/>
  <c r="F154" i="4" s="1"/>
  <c r="D74" i="2"/>
  <c r="D137" i="5" l="1"/>
  <c r="E137" i="5"/>
  <c r="H137" i="5" s="1"/>
  <c r="G136" i="5"/>
  <c r="B177" i="1"/>
  <c r="G176" i="1"/>
  <c r="C176" i="1"/>
  <c r="B177" i="4"/>
  <c r="G176" i="4"/>
  <c r="B178" i="2"/>
  <c r="G177" i="2"/>
  <c r="C177" i="2"/>
  <c r="C158" i="5"/>
  <c r="E74" i="2"/>
  <c r="F81" i="2"/>
  <c r="B159" i="5"/>
  <c r="D147" i="4"/>
  <c r="E147" i="4" s="1"/>
  <c r="C155" i="4"/>
  <c r="F155" i="4" s="1"/>
  <c r="D75" i="2"/>
  <c r="D138" i="5" l="1"/>
  <c r="E138" i="5"/>
  <c r="H138" i="5" s="1"/>
  <c r="G137" i="5"/>
  <c r="B179" i="2"/>
  <c r="G178" i="2"/>
  <c r="C178" i="2"/>
  <c r="B178" i="4"/>
  <c r="G177" i="4"/>
  <c r="B178" i="1"/>
  <c r="G177" i="1"/>
  <c r="C177" i="1"/>
  <c r="C159" i="5"/>
  <c r="E75" i="2"/>
  <c r="F82" i="2"/>
  <c r="B160" i="5"/>
  <c r="D148" i="4"/>
  <c r="E148" i="4" s="1"/>
  <c r="C156" i="4"/>
  <c r="F156" i="4" s="1"/>
  <c r="D76" i="2"/>
  <c r="D139" i="5" l="1"/>
  <c r="E139" i="5"/>
  <c r="H139" i="5" s="1"/>
  <c r="G138" i="5"/>
  <c r="B179" i="1"/>
  <c r="G178" i="1"/>
  <c r="C178" i="1"/>
  <c r="B179" i="4"/>
  <c r="G178" i="4"/>
  <c r="B180" i="2"/>
  <c r="G179" i="2"/>
  <c r="C179" i="2"/>
  <c r="C160" i="5"/>
  <c r="E76" i="2"/>
  <c r="F83" i="2"/>
  <c r="B161" i="5"/>
  <c r="D149" i="4"/>
  <c r="E149" i="4" s="1"/>
  <c r="C157" i="4"/>
  <c r="F157" i="4" s="1"/>
  <c r="D77" i="2"/>
  <c r="D140" i="5" l="1"/>
  <c r="E140" i="5"/>
  <c r="H140" i="5" s="1"/>
  <c r="G139" i="5"/>
  <c r="B181" i="2"/>
  <c r="G180" i="2"/>
  <c r="C180" i="2"/>
  <c r="B180" i="4"/>
  <c r="G179" i="4"/>
  <c r="B180" i="1"/>
  <c r="G179" i="1"/>
  <c r="C179" i="1"/>
  <c r="C161" i="5"/>
  <c r="E77" i="2"/>
  <c r="F84" i="2"/>
  <c r="B162" i="5"/>
  <c r="D150" i="4"/>
  <c r="E150" i="4" s="1"/>
  <c r="C158" i="4"/>
  <c r="F158" i="4" s="1"/>
  <c r="D78" i="2"/>
  <c r="D141" i="5" l="1"/>
  <c r="E141" i="5"/>
  <c r="H141" i="5" s="1"/>
  <c r="G140" i="5"/>
  <c r="B181" i="1"/>
  <c r="G180" i="1"/>
  <c r="C180" i="1"/>
  <c r="B181" i="4"/>
  <c r="G180" i="4"/>
  <c r="B182" i="2"/>
  <c r="G181" i="2"/>
  <c r="C181" i="2"/>
  <c r="C162" i="5"/>
  <c r="E78" i="2"/>
  <c r="F85" i="2"/>
  <c r="B163" i="5"/>
  <c r="D151" i="4"/>
  <c r="E151" i="4" s="1"/>
  <c r="C159" i="4"/>
  <c r="F159" i="4" s="1"/>
  <c r="D79" i="2"/>
  <c r="D142" i="5" l="1"/>
  <c r="E142" i="5"/>
  <c r="H142" i="5" s="1"/>
  <c r="G141" i="5"/>
  <c r="B183" i="2"/>
  <c r="G182" i="2"/>
  <c r="C182" i="2"/>
  <c r="B182" i="4"/>
  <c r="G181" i="4"/>
  <c r="B182" i="1"/>
  <c r="G181" i="1"/>
  <c r="C181" i="1"/>
  <c r="C163" i="5"/>
  <c r="E79" i="2"/>
  <c r="F86" i="2"/>
  <c r="B164" i="5"/>
  <c r="D152" i="4"/>
  <c r="E152" i="4" s="1"/>
  <c r="C160" i="4"/>
  <c r="F160" i="4" s="1"/>
  <c r="D80" i="2"/>
  <c r="G142" i="5" l="1"/>
  <c r="D143" i="5"/>
  <c r="E143" i="5"/>
  <c r="H143" i="5" s="1"/>
  <c r="B183" i="1"/>
  <c r="G182" i="1"/>
  <c r="C182" i="1"/>
  <c r="B183" i="4"/>
  <c r="G182" i="4"/>
  <c r="B184" i="2"/>
  <c r="G183" i="2"/>
  <c r="C183" i="2"/>
  <c r="C164" i="5"/>
  <c r="E80" i="2"/>
  <c r="F87" i="2"/>
  <c r="B165" i="5"/>
  <c r="D153" i="4"/>
  <c r="E153" i="4" s="1"/>
  <c r="C161" i="4"/>
  <c r="F161" i="4" s="1"/>
  <c r="D81" i="2"/>
  <c r="D144" i="5" l="1"/>
  <c r="E144" i="5"/>
  <c r="H144" i="5" s="1"/>
  <c r="G143" i="5"/>
  <c r="B184" i="4"/>
  <c r="G183" i="4"/>
  <c r="B185" i="2"/>
  <c r="G184" i="2"/>
  <c r="C184" i="2"/>
  <c r="B184" i="1"/>
  <c r="G183" i="1"/>
  <c r="C183" i="1"/>
  <c r="C165" i="5"/>
  <c r="E81" i="2"/>
  <c r="F88" i="2"/>
  <c r="B166" i="5"/>
  <c r="D154" i="4"/>
  <c r="E154" i="4" s="1"/>
  <c r="C162" i="4"/>
  <c r="F162" i="4" s="1"/>
  <c r="D82" i="2"/>
  <c r="G144" i="5" l="1"/>
  <c r="D145" i="5"/>
  <c r="E145" i="5"/>
  <c r="H145" i="5" s="1"/>
  <c r="B185" i="1"/>
  <c r="G184" i="1"/>
  <c r="C184" i="1"/>
  <c r="B186" i="2"/>
  <c r="G185" i="2"/>
  <c r="C185" i="2"/>
  <c r="B185" i="4"/>
  <c r="G184" i="4"/>
  <c r="C166" i="5"/>
  <c r="E82" i="2"/>
  <c r="F89" i="2"/>
  <c r="B167" i="5"/>
  <c r="D155" i="4"/>
  <c r="E155" i="4" s="1"/>
  <c r="C163" i="4"/>
  <c r="F163" i="4" s="1"/>
  <c r="D83" i="2"/>
  <c r="D146" i="5" l="1"/>
  <c r="E146" i="5"/>
  <c r="H146" i="5" s="1"/>
  <c r="G145" i="5"/>
  <c r="B187" i="2"/>
  <c r="G186" i="2"/>
  <c r="C186" i="2"/>
  <c r="B186" i="4"/>
  <c r="G185" i="4"/>
  <c r="B186" i="1"/>
  <c r="G185" i="1"/>
  <c r="C185" i="1"/>
  <c r="C167" i="5"/>
  <c r="E83" i="2"/>
  <c r="F90" i="2"/>
  <c r="B168" i="5"/>
  <c r="D156" i="4"/>
  <c r="E156" i="4" s="1"/>
  <c r="C164" i="4"/>
  <c r="F164" i="4" s="1"/>
  <c r="D84" i="2"/>
  <c r="G146" i="5" l="1"/>
  <c r="D147" i="5"/>
  <c r="E147" i="5"/>
  <c r="H147" i="5" s="1"/>
  <c r="B187" i="1"/>
  <c r="G186" i="1"/>
  <c r="C186" i="1"/>
  <c r="B187" i="4"/>
  <c r="G186" i="4"/>
  <c r="B188" i="2"/>
  <c r="G187" i="2"/>
  <c r="C187" i="2"/>
  <c r="C168" i="5"/>
  <c r="E84" i="2"/>
  <c r="F91" i="2"/>
  <c r="B169" i="5"/>
  <c r="D157" i="4"/>
  <c r="E157" i="4" s="1"/>
  <c r="C165" i="4"/>
  <c r="F165" i="4" s="1"/>
  <c r="D85" i="2"/>
  <c r="D148" i="5" l="1"/>
  <c r="E148" i="5"/>
  <c r="H148" i="5" s="1"/>
  <c r="G147" i="5"/>
  <c r="B189" i="2"/>
  <c r="G188" i="2"/>
  <c r="C188" i="2"/>
  <c r="B188" i="4"/>
  <c r="G187" i="4"/>
  <c r="B188" i="1"/>
  <c r="G187" i="1"/>
  <c r="C187" i="1"/>
  <c r="C169" i="5"/>
  <c r="E85" i="2"/>
  <c r="F92" i="2"/>
  <c r="B170" i="5"/>
  <c r="D158" i="4"/>
  <c r="E158" i="4" s="1"/>
  <c r="C166" i="4"/>
  <c r="F166" i="4" s="1"/>
  <c r="D86" i="2"/>
  <c r="D149" i="5" l="1"/>
  <c r="E149" i="5"/>
  <c r="H149" i="5" s="1"/>
  <c r="G148" i="5"/>
  <c r="B189" i="1"/>
  <c r="G188" i="1"/>
  <c r="C188" i="1"/>
  <c r="B189" i="4"/>
  <c r="G188" i="4"/>
  <c r="B190" i="2"/>
  <c r="G189" i="2"/>
  <c r="C189" i="2"/>
  <c r="C170" i="5"/>
  <c r="E86" i="2"/>
  <c r="F93" i="2"/>
  <c r="B171" i="5"/>
  <c r="D159" i="4"/>
  <c r="E159" i="4" s="1"/>
  <c r="C167" i="4"/>
  <c r="F167" i="4" s="1"/>
  <c r="D87" i="2"/>
  <c r="D150" i="5" l="1"/>
  <c r="E150" i="5"/>
  <c r="H150" i="5" s="1"/>
  <c r="G149" i="5"/>
  <c r="B191" i="2"/>
  <c r="G190" i="2"/>
  <c r="C190" i="2"/>
  <c r="B190" i="4"/>
  <c r="G189" i="4"/>
  <c r="B190" i="1"/>
  <c r="G189" i="1"/>
  <c r="C189" i="1"/>
  <c r="C171" i="5"/>
  <c r="E87" i="2"/>
  <c r="F94" i="2"/>
  <c r="B172" i="5"/>
  <c r="D160" i="4"/>
  <c r="E160" i="4" s="1"/>
  <c r="C168" i="4"/>
  <c r="F168" i="4" s="1"/>
  <c r="D88" i="2"/>
  <c r="D151" i="5" l="1"/>
  <c r="E151" i="5"/>
  <c r="H151" i="5" s="1"/>
  <c r="G150" i="5"/>
  <c r="B192" i="2"/>
  <c r="G191" i="2"/>
  <c r="C191" i="2"/>
  <c r="B191" i="1"/>
  <c r="G190" i="1"/>
  <c r="C190" i="1"/>
  <c r="B191" i="4"/>
  <c r="G190" i="4"/>
  <c r="C172" i="5"/>
  <c r="E88" i="2"/>
  <c r="F95" i="2"/>
  <c r="B173" i="5"/>
  <c r="D161" i="4"/>
  <c r="E161" i="4" s="1"/>
  <c r="C169" i="4"/>
  <c r="F169" i="4" s="1"/>
  <c r="D89" i="2"/>
  <c r="D152" i="5" l="1"/>
  <c r="E152" i="5"/>
  <c r="H152" i="5" s="1"/>
  <c r="G151" i="5"/>
  <c r="B192" i="4"/>
  <c r="G191" i="4"/>
  <c r="B192" i="1"/>
  <c r="G191" i="1"/>
  <c r="C191" i="1"/>
  <c r="B193" i="2"/>
  <c r="G192" i="2"/>
  <c r="C192" i="2"/>
  <c r="C173" i="5"/>
  <c r="E89" i="2"/>
  <c r="F96" i="2"/>
  <c r="B174" i="5"/>
  <c r="D162" i="4"/>
  <c r="E162" i="4" s="1"/>
  <c r="C170" i="4"/>
  <c r="F170" i="4" s="1"/>
  <c r="D90" i="2"/>
  <c r="D153" i="5" l="1"/>
  <c r="E153" i="5"/>
  <c r="H153" i="5" s="1"/>
  <c r="G152" i="5"/>
  <c r="B193" i="1"/>
  <c r="G192" i="1"/>
  <c r="C192" i="1"/>
  <c r="B194" i="2"/>
  <c r="G193" i="2"/>
  <c r="C193" i="2"/>
  <c r="B193" i="4"/>
  <c r="G192" i="4"/>
  <c r="C174" i="5"/>
  <c r="E90" i="2"/>
  <c r="F97" i="2"/>
  <c r="B175" i="5"/>
  <c r="D163" i="4"/>
  <c r="E163" i="4" s="1"/>
  <c r="C171" i="4"/>
  <c r="F171" i="4" s="1"/>
  <c r="D91" i="2"/>
  <c r="D154" i="5" l="1"/>
  <c r="E154" i="5"/>
  <c r="H154" i="5" s="1"/>
  <c r="G153" i="5"/>
  <c r="B195" i="2"/>
  <c r="G194" i="2"/>
  <c r="C194" i="2"/>
  <c r="B194" i="4"/>
  <c r="G193" i="4"/>
  <c r="B194" i="1"/>
  <c r="G193" i="1"/>
  <c r="C193" i="1"/>
  <c r="C175" i="5"/>
  <c r="E91" i="2"/>
  <c r="F98" i="2"/>
  <c r="B176" i="5"/>
  <c r="D164" i="4"/>
  <c r="E164" i="4" s="1"/>
  <c r="C172" i="4"/>
  <c r="F172" i="4" s="1"/>
  <c r="D92" i="2"/>
  <c r="D155" i="5" l="1"/>
  <c r="E155" i="5"/>
  <c r="H155" i="5" s="1"/>
  <c r="G154" i="5"/>
  <c r="B195" i="4"/>
  <c r="G194" i="4"/>
  <c r="B195" i="1"/>
  <c r="G194" i="1"/>
  <c r="C194" i="1"/>
  <c r="B196" i="2"/>
  <c r="G195" i="2"/>
  <c r="C195" i="2"/>
  <c r="C176" i="5"/>
  <c r="E92" i="2"/>
  <c r="F99" i="2"/>
  <c r="B177" i="5"/>
  <c r="D165" i="4"/>
  <c r="E165" i="4" s="1"/>
  <c r="C173" i="4"/>
  <c r="F173" i="4" s="1"/>
  <c r="D93" i="2"/>
  <c r="D156" i="5" l="1"/>
  <c r="E156" i="5"/>
  <c r="H156" i="5" s="1"/>
  <c r="G155" i="5"/>
  <c r="B197" i="2"/>
  <c r="C196" i="2"/>
  <c r="G196" i="2"/>
  <c r="B196" i="1"/>
  <c r="G195" i="1"/>
  <c r="C195" i="1"/>
  <c r="B196" i="4"/>
  <c r="G195" i="4"/>
  <c r="C177" i="5"/>
  <c r="E93" i="2"/>
  <c r="F100" i="2"/>
  <c r="B178" i="5"/>
  <c r="D166" i="4"/>
  <c r="E166" i="4" s="1"/>
  <c r="C174" i="4"/>
  <c r="F174" i="4" s="1"/>
  <c r="D94" i="2"/>
  <c r="D157" i="5" l="1"/>
  <c r="E157" i="5"/>
  <c r="H157" i="5" s="1"/>
  <c r="G156" i="5"/>
  <c r="B197" i="1"/>
  <c r="G196" i="1"/>
  <c r="C196" i="1"/>
  <c r="B197" i="4"/>
  <c r="G196" i="4"/>
  <c r="B198" i="2"/>
  <c r="G197" i="2"/>
  <c r="C197" i="2"/>
  <c r="C178" i="5"/>
  <c r="E94" i="2"/>
  <c r="F101" i="2"/>
  <c r="B179" i="5"/>
  <c r="D167" i="4"/>
  <c r="E167" i="4" s="1"/>
  <c r="C175" i="4"/>
  <c r="F175" i="4" s="1"/>
  <c r="D95" i="2"/>
  <c r="D158" i="5" l="1"/>
  <c r="E158" i="5"/>
  <c r="H158" i="5" s="1"/>
  <c r="G157" i="5"/>
  <c r="B198" i="4"/>
  <c r="G197" i="4"/>
  <c r="B199" i="2"/>
  <c r="G198" i="2"/>
  <c r="C198" i="2"/>
  <c r="B198" i="1"/>
  <c r="G197" i="1"/>
  <c r="C197" i="1"/>
  <c r="C179" i="5"/>
  <c r="E95" i="2"/>
  <c r="F102" i="2"/>
  <c r="B180" i="5"/>
  <c r="D168" i="4"/>
  <c r="E168" i="4" s="1"/>
  <c r="C176" i="4"/>
  <c r="F176" i="4" s="1"/>
  <c r="D96" i="2"/>
  <c r="D159" i="5" l="1"/>
  <c r="E159" i="5"/>
  <c r="H159" i="5" s="1"/>
  <c r="G158" i="5"/>
  <c r="B199" i="1"/>
  <c r="G198" i="1"/>
  <c r="C198" i="1"/>
  <c r="B200" i="2"/>
  <c r="G199" i="2"/>
  <c r="C199" i="2"/>
  <c r="B199" i="4"/>
  <c r="G198" i="4"/>
  <c r="C180" i="5"/>
  <c r="E96" i="2"/>
  <c r="F103" i="2"/>
  <c r="B181" i="5"/>
  <c r="D169" i="4"/>
  <c r="E169" i="4" s="1"/>
  <c r="C177" i="4"/>
  <c r="F177" i="4" s="1"/>
  <c r="D97" i="2"/>
  <c r="D160" i="5" l="1"/>
  <c r="E160" i="5"/>
  <c r="H160" i="5" s="1"/>
  <c r="G159" i="5"/>
  <c r="B201" i="2"/>
  <c r="G200" i="2"/>
  <c r="C200" i="2"/>
  <c r="B200" i="4"/>
  <c r="G199" i="4"/>
  <c r="B200" i="1"/>
  <c r="G199" i="1"/>
  <c r="C199" i="1"/>
  <c r="C181" i="5"/>
  <c r="E97" i="2"/>
  <c r="F104" i="2"/>
  <c r="B182" i="5"/>
  <c r="D170" i="4"/>
  <c r="E170" i="4" s="1"/>
  <c r="C178" i="4"/>
  <c r="F178" i="4" s="1"/>
  <c r="D98" i="2"/>
  <c r="D161" i="5" l="1"/>
  <c r="E161" i="5"/>
  <c r="H161" i="5" s="1"/>
  <c r="G160" i="5"/>
  <c r="B201" i="4"/>
  <c r="G200" i="4"/>
  <c r="B201" i="1"/>
  <c r="G200" i="1"/>
  <c r="C200" i="1"/>
  <c r="B202" i="2"/>
  <c r="G201" i="2"/>
  <c r="C201" i="2"/>
  <c r="C182" i="5"/>
  <c r="E98" i="2"/>
  <c r="F105" i="2"/>
  <c r="B183" i="5"/>
  <c r="D171" i="4"/>
  <c r="E171" i="4" s="1"/>
  <c r="C179" i="4"/>
  <c r="F179" i="4" s="1"/>
  <c r="D99" i="2"/>
  <c r="D162" i="5" l="1"/>
  <c r="E162" i="5"/>
  <c r="H162" i="5" s="1"/>
  <c r="G161" i="5"/>
  <c r="B202" i="1"/>
  <c r="G201" i="1"/>
  <c r="C201" i="1"/>
  <c r="B203" i="2"/>
  <c r="G202" i="2"/>
  <c r="C202" i="2"/>
  <c r="B202" i="4"/>
  <c r="G201" i="4"/>
  <c r="C183" i="5"/>
  <c r="E99" i="2"/>
  <c r="F106" i="2"/>
  <c r="B184" i="5"/>
  <c r="D172" i="4"/>
  <c r="E172" i="4" s="1"/>
  <c r="C180" i="4"/>
  <c r="F180" i="4" s="1"/>
  <c r="D100" i="2"/>
  <c r="D163" i="5" l="1"/>
  <c r="E163" i="5"/>
  <c r="H163" i="5" s="1"/>
  <c r="G162" i="5"/>
  <c r="B204" i="2"/>
  <c r="G203" i="2"/>
  <c r="C203" i="2"/>
  <c r="B203" i="4"/>
  <c r="G202" i="4"/>
  <c r="B203" i="1"/>
  <c r="G202" i="1"/>
  <c r="C202" i="1"/>
  <c r="C184" i="5"/>
  <c r="E100" i="2"/>
  <c r="F107" i="2"/>
  <c r="B185" i="5"/>
  <c r="D173" i="4"/>
  <c r="E173" i="4" s="1"/>
  <c r="C181" i="4"/>
  <c r="F181" i="4" s="1"/>
  <c r="D101" i="2"/>
  <c r="D164" i="5" l="1"/>
  <c r="E164" i="5"/>
  <c r="H164" i="5" s="1"/>
  <c r="G163" i="5"/>
  <c r="B204" i="4"/>
  <c r="G203" i="4"/>
  <c r="B204" i="1"/>
  <c r="G203" i="1"/>
  <c r="C203" i="1"/>
  <c r="B205" i="2"/>
  <c r="G204" i="2"/>
  <c r="C204" i="2"/>
  <c r="C185" i="5"/>
  <c r="E101" i="2"/>
  <c r="F108" i="2"/>
  <c r="B186" i="5"/>
  <c r="D174" i="4"/>
  <c r="E174" i="4" s="1"/>
  <c r="C182" i="4"/>
  <c r="F182" i="4" s="1"/>
  <c r="D102" i="2"/>
  <c r="D165" i="5" l="1"/>
  <c r="E165" i="5"/>
  <c r="H165" i="5" s="1"/>
  <c r="G164" i="5"/>
  <c r="B206" i="2"/>
  <c r="G205" i="2"/>
  <c r="C205" i="2"/>
  <c r="B205" i="1"/>
  <c r="G204" i="1"/>
  <c r="C204" i="1"/>
  <c r="B205" i="4"/>
  <c r="G204" i="4"/>
  <c r="C186" i="5"/>
  <c r="E102" i="2"/>
  <c r="F109" i="2"/>
  <c r="B187" i="5"/>
  <c r="D175" i="4"/>
  <c r="E175" i="4" s="1"/>
  <c r="C183" i="4"/>
  <c r="F183" i="4" s="1"/>
  <c r="D103" i="2"/>
  <c r="D166" i="5" l="1"/>
  <c r="E166" i="5"/>
  <c r="H166" i="5" s="1"/>
  <c r="G165" i="5"/>
  <c r="B206" i="1"/>
  <c r="G205" i="1"/>
  <c r="C205" i="1"/>
  <c r="B206" i="4"/>
  <c r="G205" i="4"/>
  <c r="B207" i="2"/>
  <c r="G206" i="2"/>
  <c r="C206" i="2"/>
  <c r="C187" i="5"/>
  <c r="E103" i="2"/>
  <c r="F110" i="2"/>
  <c r="B188" i="5"/>
  <c r="D176" i="4"/>
  <c r="E176" i="4" s="1"/>
  <c r="C184" i="4"/>
  <c r="F184" i="4" s="1"/>
  <c r="D104" i="2"/>
  <c r="D167" i="5" l="1"/>
  <c r="E167" i="5"/>
  <c r="H167" i="5" s="1"/>
  <c r="G166" i="5"/>
  <c r="B207" i="4"/>
  <c r="G206" i="4"/>
  <c r="B208" i="2"/>
  <c r="G207" i="2"/>
  <c r="C207" i="2"/>
  <c r="B207" i="1"/>
  <c r="G206" i="1"/>
  <c r="C206" i="1"/>
  <c r="C188" i="5"/>
  <c r="E104" i="2"/>
  <c r="F111" i="2"/>
  <c r="B189" i="5"/>
  <c r="D177" i="4"/>
  <c r="E177" i="4" s="1"/>
  <c r="C185" i="4"/>
  <c r="F185" i="4" s="1"/>
  <c r="D105" i="2"/>
  <c r="D168" i="5" l="1"/>
  <c r="E168" i="5"/>
  <c r="H168" i="5" s="1"/>
  <c r="G167" i="5"/>
  <c r="B208" i="1"/>
  <c r="C207" i="1"/>
  <c r="G207" i="1"/>
  <c r="B209" i="2"/>
  <c r="G208" i="2"/>
  <c r="C208" i="2"/>
  <c r="B208" i="4"/>
  <c r="G207" i="4"/>
  <c r="C189" i="5"/>
  <c r="E105" i="2"/>
  <c r="F112" i="2"/>
  <c r="B190" i="5"/>
  <c r="D178" i="4"/>
  <c r="E178" i="4" s="1"/>
  <c r="C186" i="4"/>
  <c r="F186" i="4" s="1"/>
  <c r="D106" i="2"/>
  <c r="D169" i="5" l="1"/>
  <c r="E169" i="5"/>
  <c r="H169" i="5" s="1"/>
  <c r="G168" i="5"/>
  <c r="B210" i="2"/>
  <c r="G209" i="2"/>
  <c r="C209" i="2"/>
  <c r="B209" i="4"/>
  <c r="G208" i="4"/>
  <c r="B209" i="1"/>
  <c r="G208" i="1"/>
  <c r="C208" i="1"/>
  <c r="C190" i="5"/>
  <c r="E106" i="2"/>
  <c r="F113" i="2"/>
  <c r="B191" i="5"/>
  <c r="D179" i="4"/>
  <c r="E179" i="4" s="1"/>
  <c r="C187" i="4"/>
  <c r="F187" i="4" s="1"/>
  <c r="D107" i="2"/>
  <c r="D170" i="5" l="1"/>
  <c r="E170" i="5"/>
  <c r="H170" i="5" s="1"/>
  <c r="G169" i="5"/>
  <c r="B210" i="4"/>
  <c r="G209" i="4"/>
  <c r="B210" i="1"/>
  <c r="G209" i="1"/>
  <c r="C209" i="1"/>
  <c r="B211" i="2"/>
  <c r="G210" i="2"/>
  <c r="C210" i="2"/>
  <c r="C191" i="5"/>
  <c r="E107" i="2"/>
  <c r="F114" i="2"/>
  <c r="B192" i="5"/>
  <c r="D180" i="4"/>
  <c r="E180" i="4" s="1"/>
  <c r="C188" i="4"/>
  <c r="F188" i="4" s="1"/>
  <c r="D108" i="2"/>
  <c r="D171" i="5" l="1"/>
  <c r="E171" i="5"/>
  <c r="H171" i="5" s="1"/>
  <c r="G170" i="5"/>
  <c r="B212" i="2"/>
  <c r="G211" i="2"/>
  <c r="C211" i="2"/>
  <c r="B211" i="1"/>
  <c r="G210" i="1"/>
  <c r="C210" i="1"/>
  <c r="B211" i="4"/>
  <c r="G210" i="4"/>
  <c r="C192" i="5"/>
  <c r="E108" i="2"/>
  <c r="F115" i="2"/>
  <c r="B193" i="5"/>
  <c r="D181" i="4"/>
  <c r="E181" i="4" s="1"/>
  <c r="C189" i="4"/>
  <c r="F189" i="4" s="1"/>
  <c r="D109" i="2"/>
  <c r="D172" i="5" l="1"/>
  <c r="E172" i="5"/>
  <c r="H172" i="5" s="1"/>
  <c r="G171" i="5"/>
  <c r="B212" i="1"/>
  <c r="G211" i="1"/>
  <c r="C211" i="1"/>
  <c r="B212" i="4"/>
  <c r="G211" i="4"/>
  <c r="B213" i="2"/>
  <c r="C212" i="2"/>
  <c r="G212" i="2"/>
  <c r="C193" i="5"/>
  <c r="E109" i="2"/>
  <c r="F116" i="2"/>
  <c r="B194" i="5"/>
  <c r="D182" i="4"/>
  <c r="E182" i="4" s="1"/>
  <c r="C190" i="4"/>
  <c r="F190" i="4" s="1"/>
  <c r="D110" i="2"/>
  <c r="D173" i="5" l="1"/>
  <c r="E173" i="5"/>
  <c r="H173" i="5" s="1"/>
  <c r="G172" i="5"/>
  <c r="B213" i="4"/>
  <c r="G212" i="4"/>
  <c r="B214" i="2"/>
  <c r="G213" i="2"/>
  <c r="C213" i="2"/>
  <c r="B213" i="1"/>
  <c r="G212" i="1"/>
  <c r="C212" i="1"/>
  <c r="C194" i="5"/>
  <c r="E110" i="2"/>
  <c r="F117" i="2"/>
  <c r="B195" i="5"/>
  <c r="D183" i="4"/>
  <c r="E183" i="4" s="1"/>
  <c r="C191" i="4"/>
  <c r="F191" i="4" s="1"/>
  <c r="D111" i="2"/>
  <c r="D174" i="5" l="1"/>
  <c r="E174" i="5"/>
  <c r="H174" i="5" s="1"/>
  <c r="G173" i="5"/>
  <c r="B215" i="2"/>
  <c r="G214" i="2"/>
  <c r="C214" i="2"/>
  <c r="B214" i="1"/>
  <c r="G213" i="1"/>
  <c r="C213" i="1"/>
  <c r="B214" i="4"/>
  <c r="G213" i="4"/>
  <c r="C195" i="5"/>
  <c r="E111" i="2"/>
  <c r="F118" i="2"/>
  <c r="B196" i="5"/>
  <c r="D184" i="4"/>
  <c r="E184" i="4" s="1"/>
  <c r="C192" i="4"/>
  <c r="F192" i="4" s="1"/>
  <c r="D112" i="2"/>
  <c r="D175" i="5" l="1"/>
  <c r="E175" i="5"/>
  <c r="H175" i="5" s="1"/>
  <c r="G174" i="5"/>
  <c r="B215" i="1"/>
  <c r="G214" i="1"/>
  <c r="C214" i="1"/>
  <c r="B215" i="4"/>
  <c r="G214" i="4"/>
  <c r="B216" i="2"/>
  <c r="G215" i="2"/>
  <c r="C215" i="2"/>
  <c r="C196" i="5"/>
  <c r="E112" i="2"/>
  <c r="F119" i="2"/>
  <c r="B197" i="5"/>
  <c r="D185" i="4"/>
  <c r="E185" i="4" s="1"/>
  <c r="C193" i="4"/>
  <c r="F193" i="4" s="1"/>
  <c r="D113" i="2"/>
  <c r="D176" i="5" l="1"/>
  <c r="E176" i="5"/>
  <c r="H176" i="5" s="1"/>
  <c r="G175" i="5"/>
  <c r="B216" i="4"/>
  <c r="G215" i="4"/>
  <c r="B217" i="2"/>
  <c r="G216" i="2"/>
  <c r="C216" i="2"/>
  <c r="B216" i="1"/>
  <c r="C215" i="1"/>
  <c r="G215" i="1"/>
  <c r="C197" i="5"/>
  <c r="E113" i="2"/>
  <c r="F120" i="2"/>
  <c r="B198" i="5"/>
  <c r="D186" i="4"/>
  <c r="E186" i="4" s="1"/>
  <c r="C194" i="4"/>
  <c r="F194" i="4" s="1"/>
  <c r="D114" i="2"/>
  <c r="D177" i="5" l="1"/>
  <c r="E177" i="5"/>
  <c r="H177" i="5" s="1"/>
  <c r="G176" i="5"/>
  <c r="B218" i="2"/>
  <c r="G217" i="2"/>
  <c r="C217" i="2"/>
  <c r="B217" i="1"/>
  <c r="G216" i="1"/>
  <c r="C216" i="1"/>
  <c r="B217" i="4"/>
  <c r="G216" i="4"/>
  <c r="C198" i="5"/>
  <c r="E114" i="2"/>
  <c r="F121" i="2"/>
  <c r="B199" i="5"/>
  <c r="D187" i="4"/>
  <c r="E187" i="4" s="1"/>
  <c r="C195" i="4"/>
  <c r="F195" i="4" s="1"/>
  <c r="D115" i="2"/>
  <c r="D178" i="5" l="1"/>
  <c r="E178" i="5"/>
  <c r="H178" i="5" s="1"/>
  <c r="G177" i="5"/>
  <c r="B218" i="1"/>
  <c r="G217" i="1"/>
  <c r="C217" i="1"/>
  <c r="B218" i="4"/>
  <c r="G217" i="4"/>
  <c r="B219" i="2"/>
  <c r="G218" i="2"/>
  <c r="C218" i="2"/>
  <c r="C199" i="5"/>
  <c r="E115" i="2"/>
  <c r="F122" i="2"/>
  <c r="B200" i="5"/>
  <c r="D188" i="4"/>
  <c r="E188" i="4" s="1"/>
  <c r="C196" i="4"/>
  <c r="F196" i="4" s="1"/>
  <c r="D116" i="2"/>
  <c r="D179" i="5" l="1"/>
  <c r="E179" i="5"/>
  <c r="H179" i="5" s="1"/>
  <c r="G178" i="5"/>
  <c r="B219" i="4"/>
  <c r="G218" i="4"/>
  <c r="B220" i="2"/>
  <c r="G219" i="2"/>
  <c r="C219" i="2"/>
  <c r="B219" i="1"/>
  <c r="G218" i="1"/>
  <c r="C218" i="1"/>
  <c r="C200" i="5"/>
  <c r="E116" i="2"/>
  <c r="F123" i="2"/>
  <c r="B201" i="5"/>
  <c r="D189" i="4"/>
  <c r="E189" i="4" s="1"/>
  <c r="C197" i="4"/>
  <c r="D117" i="2"/>
  <c r="D180" i="5" l="1"/>
  <c r="E180" i="5"/>
  <c r="H180" i="5" s="1"/>
  <c r="G179" i="5"/>
  <c r="B220" i="1"/>
  <c r="G219" i="1"/>
  <c r="C219" i="1"/>
  <c r="B221" i="2"/>
  <c r="G220" i="2"/>
  <c r="C220" i="2"/>
  <c r="B220" i="4"/>
  <c r="G219" i="4"/>
  <c r="C201" i="5"/>
  <c r="E117" i="2"/>
  <c r="F124" i="2"/>
  <c r="B202" i="5"/>
  <c r="D190" i="4"/>
  <c r="E190" i="4" s="1"/>
  <c r="F197" i="4"/>
  <c r="C198" i="4"/>
  <c r="F198" i="4" s="1"/>
  <c r="D118" i="2"/>
  <c r="D181" i="5" l="1"/>
  <c r="E181" i="5"/>
  <c r="H181" i="5" s="1"/>
  <c r="G180" i="5"/>
  <c r="B222" i="2"/>
  <c r="G221" i="2"/>
  <c r="C221" i="2"/>
  <c r="B221" i="4"/>
  <c r="G220" i="4"/>
  <c r="B221" i="1"/>
  <c r="G220" i="1"/>
  <c r="C220" i="1"/>
  <c r="C202" i="5"/>
  <c r="E118" i="2"/>
  <c r="F125" i="2"/>
  <c r="B203" i="5"/>
  <c r="D191" i="4"/>
  <c r="E191" i="4" s="1"/>
  <c r="C199" i="4"/>
  <c r="F199" i="4" s="1"/>
  <c r="D119" i="2"/>
  <c r="D182" i="5" l="1"/>
  <c r="E182" i="5"/>
  <c r="H182" i="5" s="1"/>
  <c r="G181" i="5"/>
  <c r="B222" i="4"/>
  <c r="G221" i="4"/>
  <c r="B222" i="1"/>
  <c r="G221" i="1"/>
  <c r="C221" i="1"/>
  <c r="B223" i="2"/>
  <c r="G222" i="2"/>
  <c r="C222" i="2"/>
  <c r="C203" i="5"/>
  <c r="E119" i="2"/>
  <c r="F126" i="2"/>
  <c r="B204" i="5"/>
  <c r="D192" i="4"/>
  <c r="E192" i="4" s="1"/>
  <c r="C200" i="4"/>
  <c r="F200" i="4" s="1"/>
  <c r="D120" i="2"/>
  <c r="D183" i="5" l="1"/>
  <c r="E183" i="5"/>
  <c r="H183" i="5" s="1"/>
  <c r="G182" i="5"/>
  <c r="B223" i="4"/>
  <c r="G222" i="4"/>
  <c r="B224" i="2"/>
  <c r="G223" i="2"/>
  <c r="C223" i="2"/>
  <c r="B223" i="1"/>
  <c r="G222" i="1"/>
  <c r="C222" i="1"/>
  <c r="C204" i="5"/>
  <c r="E120" i="2"/>
  <c r="F127" i="2"/>
  <c r="B205" i="5"/>
  <c r="D193" i="4"/>
  <c r="E193" i="4" s="1"/>
  <c r="C201" i="4"/>
  <c r="F201" i="4" s="1"/>
  <c r="D121" i="2"/>
  <c r="D184" i="5" l="1"/>
  <c r="E184" i="5"/>
  <c r="H184" i="5" s="1"/>
  <c r="G183" i="5"/>
  <c r="B224" i="4"/>
  <c r="G223" i="4"/>
  <c r="B224" i="1"/>
  <c r="G223" i="1"/>
  <c r="C223" i="1"/>
  <c r="B225" i="2"/>
  <c r="G224" i="2"/>
  <c r="C224" i="2"/>
  <c r="C205" i="5"/>
  <c r="E121" i="2"/>
  <c r="F128" i="2"/>
  <c r="B206" i="5"/>
  <c r="D194" i="4"/>
  <c r="E194" i="4" s="1"/>
  <c r="C202" i="4"/>
  <c r="F202" i="4" s="1"/>
  <c r="D122" i="2"/>
  <c r="D185" i="5" l="1"/>
  <c r="E185" i="5"/>
  <c r="H185" i="5" s="1"/>
  <c r="G184" i="5"/>
  <c r="B226" i="2"/>
  <c r="G225" i="2"/>
  <c r="C225" i="2"/>
  <c r="B225" i="4"/>
  <c r="G224" i="4"/>
  <c r="B225" i="1"/>
  <c r="G224" i="1"/>
  <c r="C224" i="1"/>
  <c r="C206" i="5"/>
  <c r="E122" i="2"/>
  <c r="F129" i="2"/>
  <c r="B207" i="5"/>
  <c r="D195" i="4"/>
  <c r="E195" i="4" s="1"/>
  <c r="C203" i="4"/>
  <c r="F203" i="4" s="1"/>
  <c r="D123" i="2"/>
  <c r="D186" i="5" l="1"/>
  <c r="E186" i="5"/>
  <c r="H186" i="5" s="1"/>
  <c r="G185" i="5"/>
  <c r="B227" i="2"/>
  <c r="G226" i="2"/>
  <c r="C226" i="2"/>
  <c r="B226" i="1"/>
  <c r="G225" i="1"/>
  <c r="C225" i="1"/>
  <c r="B226" i="4"/>
  <c r="G225" i="4"/>
  <c r="C207" i="5"/>
  <c r="E123" i="2"/>
  <c r="F130" i="2"/>
  <c r="B208" i="5"/>
  <c r="D196" i="4"/>
  <c r="E196" i="4" s="1"/>
  <c r="C204" i="4"/>
  <c r="F204" i="4" s="1"/>
  <c r="D124" i="2"/>
  <c r="D187" i="5" l="1"/>
  <c r="E187" i="5"/>
  <c r="H187" i="5" s="1"/>
  <c r="G186" i="5"/>
  <c r="B227" i="1"/>
  <c r="G226" i="1"/>
  <c r="C226" i="1"/>
  <c r="B227" i="4"/>
  <c r="G226" i="4"/>
  <c r="B228" i="2"/>
  <c r="G227" i="2"/>
  <c r="C227" i="2"/>
  <c r="C208" i="5"/>
  <c r="E124" i="2"/>
  <c r="F131" i="2"/>
  <c r="B209" i="5"/>
  <c r="D197" i="4"/>
  <c r="E197" i="4" s="1"/>
  <c r="C205" i="4"/>
  <c r="F205" i="4" s="1"/>
  <c r="D125" i="2"/>
  <c r="D188" i="5" l="1"/>
  <c r="E188" i="5"/>
  <c r="H188" i="5" s="1"/>
  <c r="G187" i="5"/>
  <c r="B228" i="4"/>
  <c r="G227" i="4"/>
  <c r="B229" i="2"/>
  <c r="G228" i="2"/>
  <c r="C228" i="2"/>
  <c r="B228" i="1"/>
  <c r="G227" i="1"/>
  <c r="C227" i="1"/>
  <c r="C209" i="5"/>
  <c r="E125" i="2"/>
  <c r="F132" i="2"/>
  <c r="B210" i="5"/>
  <c r="D198" i="4"/>
  <c r="E198" i="4" s="1"/>
  <c r="C206" i="4"/>
  <c r="F206" i="4" s="1"/>
  <c r="D126" i="2"/>
  <c r="D189" i="5" l="1"/>
  <c r="E189" i="5"/>
  <c r="H189" i="5" s="1"/>
  <c r="G188" i="5"/>
  <c r="B230" i="2"/>
  <c r="G229" i="2"/>
  <c r="C229" i="2"/>
  <c r="B229" i="4"/>
  <c r="G228" i="4"/>
  <c r="B229" i="1"/>
  <c r="G228" i="1"/>
  <c r="C228" i="1"/>
  <c r="C210" i="5"/>
  <c r="E126" i="2"/>
  <c r="F133" i="2"/>
  <c r="B211" i="5"/>
  <c r="D199" i="4"/>
  <c r="E199" i="4" s="1"/>
  <c r="C207" i="4"/>
  <c r="F207" i="4" s="1"/>
  <c r="D127" i="2"/>
  <c r="D190" i="5" l="1"/>
  <c r="E190" i="5"/>
  <c r="H190" i="5" s="1"/>
  <c r="G189" i="5"/>
  <c r="B230" i="4"/>
  <c r="G229" i="4"/>
  <c r="B230" i="1"/>
  <c r="G229" i="1"/>
  <c r="C229" i="1"/>
  <c r="B231" i="2"/>
  <c r="G230" i="2"/>
  <c r="C230" i="2"/>
  <c r="C211" i="5"/>
  <c r="E127" i="2"/>
  <c r="F134" i="2"/>
  <c r="B212" i="5"/>
  <c r="D200" i="4"/>
  <c r="E200" i="4" s="1"/>
  <c r="C208" i="4"/>
  <c r="F208" i="4" s="1"/>
  <c r="D128" i="2"/>
  <c r="D191" i="5" l="1"/>
  <c r="E191" i="5"/>
  <c r="H191" i="5" s="1"/>
  <c r="G190" i="5"/>
  <c r="B231" i="1"/>
  <c r="G230" i="1"/>
  <c r="C230" i="1"/>
  <c r="B232" i="2"/>
  <c r="G231" i="2"/>
  <c r="C231" i="2"/>
  <c r="B231" i="4"/>
  <c r="G230" i="4"/>
  <c r="C212" i="5"/>
  <c r="E128" i="2"/>
  <c r="F135" i="2"/>
  <c r="B213" i="5"/>
  <c r="D201" i="4"/>
  <c r="E201" i="4" s="1"/>
  <c r="C209" i="4"/>
  <c r="F209" i="4" s="1"/>
  <c r="D129" i="2"/>
  <c r="D192" i="5" l="1"/>
  <c r="E192" i="5"/>
  <c r="H192" i="5" s="1"/>
  <c r="G191" i="5"/>
  <c r="B233" i="2"/>
  <c r="G232" i="2"/>
  <c r="C232" i="2"/>
  <c r="B232" i="4"/>
  <c r="G231" i="4"/>
  <c r="B232" i="1"/>
  <c r="G231" i="1"/>
  <c r="C231" i="1"/>
  <c r="C213" i="5"/>
  <c r="E129" i="2"/>
  <c r="F136" i="2"/>
  <c r="B214" i="5"/>
  <c r="D202" i="4"/>
  <c r="E202" i="4" s="1"/>
  <c r="C210" i="4"/>
  <c r="F210" i="4" s="1"/>
  <c r="D130" i="2"/>
  <c r="D193" i="5" l="1"/>
  <c r="E193" i="5"/>
  <c r="H193" i="5" s="1"/>
  <c r="G192" i="5"/>
  <c r="B234" i="2"/>
  <c r="G233" i="2"/>
  <c r="C233" i="2"/>
  <c r="B233" i="4"/>
  <c r="G232" i="4"/>
  <c r="B233" i="1"/>
  <c r="G232" i="1"/>
  <c r="C232" i="1"/>
  <c r="C214" i="5"/>
  <c r="E130" i="2"/>
  <c r="F137" i="2"/>
  <c r="B215" i="5"/>
  <c r="D203" i="4"/>
  <c r="E203" i="4" s="1"/>
  <c r="C211" i="4"/>
  <c r="F211" i="4" s="1"/>
  <c r="D131" i="2"/>
  <c r="D194" i="5" l="1"/>
  <c r="E194" i="5"/>
  <c r="H194" i="5" s="1"/>
  <c r="G193" i="5"/>
  <c r="B234" i="4"/>
  <c r="G233" i="4"/>
  <c r="B234" i="1"/>
  <c r="G233" i="1"/>
  <c r="C233" i="1"/>
  <c r="B235" i="2"/>
  <c r="G234" i="2"/>
  <c r="C234" i="2"/>
  <c r="C215" i="5"/>
  <c r="E131" i="2"/>
  <c r="F138" i="2"/>
  <c r="B216" i="5"/>
  <c r="D204" i="4"/>
  <c r="E204" i="4" s="1"/>
  <c r="C212" i="4"/>
  <c r="F212" i="4" s="1"/>
  <c r="D132" i="2"/>
  <c r="G194" i="5" l="1"/>
  <c r="D195" i="5"/>
  <c r="E195" i="5"/>
  <c r="H195" i="5" s="1"/>
  <c r="B236" i="2"/>
  <c r="G235" i="2"/>
  <c r="C235" i="2"/>
  <c r="B235" i="1"/>
  <c r="G234" i="1"/>
  <c r="C234" i="1"/>
  <c r="B235" i="4"/>
  <c r="G234" i="4"/>
  <c r="C216" i="5"/>
  <c r="E132" i="2"/>
  <c r="F139" i="2"/>
  <c r="B217" i="5"/>
  <c r="D205" i="4"/>
  <c r="E205" i="4" s="1"/>
  <c r="C213" i="4"/>
  <c r="F213" i="4" s="1"/>
  <c r="D133" i="2"/>
  <c r="D196" i="5" l="1"/>
  <c r="E196" i="5"/>
  <c r="H196" i="5" s="1"/>
  <c r="G195" i="5"/>
  <c r="B236" i="1"/>
  <c r="G235" i="1"/>
  <c r="C235" i="1"/>
  <c r="B236" i="4"/>
  <c r="G235" i="4"/>
  <c r="B237" i="2"/>
  <c r="G236" i="2"/>
  <c r="C236" i="2"/>
  <c r="C217" i="5"/>
  <c r="E133" i="2"/>
  <c r="F140" i="2"/>
  <c r="B218" i="5"/>
  <c r="D206" i="4"/>
  <c r="E206" i="4" s="1"/>
  <c r="C214" i="4"/>
  <c r="F214" i="4" s="1"/>
  <c r="D134" i="2"/>
  <c r="D197" i="5" l="1"/>
  <c r="E197" i="5"/>
  <c r="H197" i="5" s="1"/>
  <c r="G196" i="5"/>
  <c r="B237" i="4"/>
  <c r="G236" i="4"/>
  <c r="B238" i="2"/>
  <c r="G237" i="2"/>
  <c r="C237" i="2"/>
  <c r="B237" i="1"/>
  <c r="G236" i="1"/>
  <c r="C236" i="1"/>
  <c r="C218" i="5"/>
  <c r="E134" i="2"/>
  <c r="F141" i="2"/>
  <c r="B219" i="5"/>
  <c r="D207" i="4"/>
  <c r="E207" i="4" s="1"/>
  <c r="C215" i="4"/>
  <c r="F215" i="4" s="1"/>
  <c r="D135" i="2"/>
  <c r="D198" i="5" l="1"/>
  <c r="E198" i="5"/>
  <c r="H198" i="5" s="1"/>
  <c r="G197" i="5"/>
  <c r="B239" i="2"/>
  <c r="G238" i="2"/>
  <c r="C238" i="2"/>
  <c r="B238" i="1"/>
  <c r="G237" i="1"/>
  <c r="C237" i="1"/>
  <c r="B238" i="4"/>
  <c r="G237" i="4"/>
  <c r="C219" i="5"/>
  <c r="E135" i="2"/>
  <c r="F142" i="2"/>
  <c r="B220" i="5"/>
  <c r="D208" i="4"/>
  <c r="E208" i="4" s="1"/>
  <c r="C216" i="4"/>
  <c r="F216" i="4" s="1"/>
  <c r="D136" i="2"/>
  <c r="D199" i="5" l="1"/>
  <c r="E199" i="5"/>
  <c r="H199" i="5" s="1"/>
  <c r="G198" i="5"/>
  <c r="B240" i="2"/>
  <c r="G239" i="2"/>
  <c r="C239" i="2"/>
  <c r="B239" i="1"/>
  <c r="G238" i="1"/>
  <c r="C238" i="1"/>
  <c r="B239" i="4"/>
  <c r="G238" i="4"/>
  <c r="C220" i="5"/>
  <c r="E136" i="2"/>
  <c r="F143" i="2"/>
  <c r="B221" i="5"/>
  <c r="D209" i="4"/>
  <c r="E209" i="4" s="1"/>
  <c r="C217" i="4"/>
  <c r="F217" i="4" s="1"/>
  <c r="D137" i="2"/>
  <c r="G199" i="5" l="1"/>
  <c r="D200" i="5"/>
  <c r="E200" i="5"/>
  <c r="H200" i="5" s="1"/>
  <c r="B240" i="1"/>
  <c r="G239" i="1"/>
  <c r="C239" i="1"/>
  <c r="B241" i="2"/>
  <c r="G240" i="2"/>
  <c r="C240" i="2"/>
  <c r="B240" i="4"/>
  <c r="G239" i="4"/>
  <c r="C221" i="5"/>
  <c r="E137" i="2"/>
  <c r="F144" i="2"/>
  <c r="B222" i="5"/>
  <c r="D210" i="4"/>
  <c r="E210" i="4" s="1"/>
  <c r="C218" i="4"/>
  <c r="F218" i="4" s="1"/>
  <c r="D138" i="2"/>
  <c r="D201" i="5" l="1"/>
  <c r="E201" i="5"/>
  <c r="H201" i="5" s="1"/>
  <c r="G200" i="5"/>
  <c r="B241" i="1"/>
  <c r="G240" i="1"/>
  <c r="C240" i="1"/>
  <c r="B242" i="2"/>
  <c r="G241" i="2"/>
  <c r="C241" i="2"/>
  <c r="B241" i="4"/>
  <c r="G240" i="4"/>
  <c r="C222" i="5"/>
  <c r="E138" i="2"/>
  <c r="F145" i="2"/>
  <c r="B223" i="5"/>
  <c r="D211" i="4"/>
  <c r="E211" i="4" s="1"/>
  <c r="C219" i="4"/>
  <c r="F219" i="4" s="1"/>
  <c r="D139" i="2"/>
  <c r="D202" i="5" l="1"/>
  <c r="E202" i="5"/>
  <c r="H202" i="5" s="1"/>
  <c r="G201" i="5"/>
  <c r="B243" i="2"/>
  <c r="G242" i="2"/>
  <c r="C242" i="2"/>
  <c r="B242" i="4"/>
  <c r="G241" i="4"/>
  <c r="B242" i="1"/>
  <c r="G241" i="1"/>
  <c r="C241" i="1"/>
  <c r="C223" i="5"/>
  <c r="E139" i="2"/>
  <c r="F146" i="2"/>
  <c r="B224" i="5"/>
  <c r="D212" i="4"/>
  <c r="E212" i="4" s="1"/>
  <c r="C220" i="4"/>
  <c r="F220" i="4" s="1"/>
  <c r="D140" i="2"/>
  <c r="D203" i="5" l="1"/>
  <c r="E203" i="5"/>
  <c r="H203" i="5" s="1"/>
  <c r="G202" i="5"/>
  <c r="B243" i="1"/>
  <c r="G242" i="1"/>
  <c r="C242" i="1"/>
  <c r="B243" i="4"/>
  <c r="G242" i="4"/>
  <c r="B244" i="2"/>
  <c r="G243" i="2"/>
  <c r="C243" i="2"/>
  <c r="C224" i="5"/>
  <c r="E140" i="2"/>
  <c r="F147" i="2"/>
  <c r="B225" i="5"/>
  <c r="D213" i="4"/>
  <c r="E213" i="4" s="1"/>
  <c r="C221" i="4"/>
  <c r="F221" i="4" s="1"/>
  <c r="D141" i="2"/>
  <c r="D204" i="5" l="1"/>
  <c r="E204" i="5"/>
  <c r="H204" i="5" s="1"/>
  <c r="G203" i="5"/>
  <c r="B245" i="2"/>
  <c r="G244" i="2"/>
  <c r="C244" i="2"/>
  <c r="B244" i="4"/>
  <c r="G243" i="4"/>
  <c r="B244" i="1"/>
  <c r="G243" i="1"/>
  <c r="C243" i="1"/>
  <c r="C225" i="5"/>
  <c r="E141" i="2"/>
  <c r="F148" i="2"/>
  <c r="B226" i="5"/>
  <c r="D214" i="4"/>
  <c r="E214" i="4" s="1"/>
  <c r="C222" i="4"/>
  <c r="F222" i="4" s="1"/>
  <c r="D142" i="2"/>
  <c r="D205" i="5" l="1"/>
  <c r="E205" i="5"/>
  <c r="H205" i="5" s="1"/>
  <c r="G204" i="5"/>
  <c r="B245" i="1"/>
  <c r="G244" i="1"/>
  <c r="C244" i="1"/>
  <c r="B246" i="2"/>
  <c r="G245" i="2"/>
  <c r="C245" i="2"/>
  <c r="B245" i="4"/>
  <c r="G244" i="4"/>
  <c r="C226" i="5"/>
  <c r="E142" i="2"/>
  <c r="F149" i="2"/>
  <c r="B227" i="5"/>
  <c r="D215" i="4"/>
  <c r="E215" i="4" s="1"/>
  <c r="C223" i="4"/>
  <c r="F223" i="4" s="1"/>
  <c r="D143" i="2"/>
  <c r="D206" i="5" l="1"/>
  <c r="E206" i="5"/>
  <c r="H206" i="5" s="1"/>
  <c r="G205" i="5"/>
  <c r="B246" i="4"/>
  <c r="G245" i="4"/>
  <c r="B246" i="1"/>
  <c r="G245" i="1"/>
  <c r="C245" i="1"/>
  <c r="B247" i="2"/>
  <c r="G246" i="2"/>
  <c r="C246" i="2"/>
  <c r="C227" i="5"/>
  <c r="E143" i="2"/>
  <c r="F150" i="2"/>
  <c r="B228" i="5"/>
  <c r="D216" i="4"/>
  <c r="E216" i="4" s="1"/>
  <c r="C224" i="4"/>
  <c r="F224" i="4" s="1"/>
  <c r="D144" i="2"/>
  <c r="D207" i="5" l="1"/>
  <c r="E207" i="5"/>
  <c r="H207" i="5" s="1"/>
  <c r="G206" i="5"/>
  <c r="B247" i="1"/>
  <c r="G246" i="1"/>
  <c r="C246" i="1"/>
  <c r="B248" i="2"/>
  <c r="G247" i="2"/>
  <c r="C247" i="2"/>
  <c r="B247" i="4"/>
  <c r="G246" i="4"/>
  <c r="C228" i="5"/>
  <c r="E144" i="2"/>
  <c r="F151" i="2"/>
  <c r="B229" i="5"/>
  <c r="D217" i="4"/>
  <c r="E217" i="4" s="1"/>
  <c r="C225" i="4"/>
  <c r="F225" i="4" s="1"/>
  <c r="D145" i="2"/>
  <c r="D208" i="5" l="1"/>
  <c r="E208" i="5"/>
  <c r="H208" i="5" s="1"/>
  <c r="G207" i="5"/>
  <c r="B249" i="2"/>
  <c r="G248" i="2"/>
  <c r="C248" i="2"/>
  <c r="B248" i="4"/>
  <c r="G247" i="4"/>
  <c r="B248" i="1"/>
  <c r="G247" i="1"/>
  <c r="C247" i="1"/>
  <c r="C229" i="5"/>
  <c r="E145" i="2"/>
  <c r="F152" i="2"/>
  <c r="B230" i="5"/>
  <c r="D218" i="4"/>
  <c r="E218" i="4" s="1"/>
  <c r="C226" i="4"/>
  <c r="F226" i="4" s="1"/>
  <c r="D146" i="2"/>
  <c r="D209" i="5" l="1"/>
  <c r="E209" i="5"/>
  <c r="H209" i="5" s="1"/>
  <c r="G208" i="5"/>
  <c r="B249" i="1"/>
  <c r="G248" i="1"/>
  <c r="C248" i="1"/>
  <c r="B249" i="4"/>
  <c r="G248" i="4"/>
  <c r="B250" i="2"/>
  <c r="G249" i="2"/>
  <c r="C249" i="2"/>
  <c r="C230" i="5"/>
  <c r="E146" i="2"/>
  <c r="F153" i="2"/>
  <c r="B231" i="5"/>
  <c r="D219" i="4"/>
  <c r="E219" i="4" s="1"/>
  <c r="C227" i="4"/>
  <c r="F227" i="4" s="1"/>
  <c r="D147" i="2"/>
  <c r="D210" i="5" l="1"/>
  <c r="E210" i="5"/>
  <c r="H210" i="5" s="1"/>
  <c r="G209" i="5"/>
  <c r="B250" i="4"/>
  <c r="G249" i="4"/>
  <c r="B251" i="2"/>
  <c r="G250" i="2"/>
  <c r="C250" i="2"/>
  <c r="B250" i="1"/>
  <c r="G249" i="1"/>
  <c r="C249" i="1"/>
  <c r="C231" i="5"/>
  <c r="E147" i="2"/>
  <c r="F154" i="2"/>
  <c r="B232" i="5"/>
  <c r="D220" i="4"/>
  <c r="E220" i="4" s="1"/>
  <c r="C228" i="4"/>
  <c r="F228" i="4" s="1"/>
  <c r="D148" i="2"/>
  <c r="D211" i="5" l="1"/>
  <c r="E211" i="5"/>
  <c r="H211" i="5" s="1"/>
  <c r="G210" i="5"/>
  <c r="B252" i="2"/>
  <c r="G251" i="2"/>
  <c r="C251" i="2"/>
  <c r="B251" i="1"/>
  <c r="G250" i="1"/>
  <c r="C250" i="1"/>
  <c r="B251" i="4"/>
  <c r="G250" i="4"/>
  <c r="C232" i="5"/>
  <c r="E148" i="2"/>
  <c r="F155" i="2"/>
  <c r="B233" i="5"/>
  <c r="D221" i="4"/>
  <c r="E221" i="4" s="1"/>
  <c r="C229" i="4"/>
  <c r="F229" i="4" s="1"/>
  <c r="D149" i="2"/>
  <c r="D212" i="5" l="1"/>
  <c r="E212" i="5"/>
  <c r="H212" i="5" s="1"/>
  <c r="G211" i="5"/>
  <c r="B252" i="4"/>
  <c r="G251" i="4"/>
  <c r="B252" i="1"/>
  <c r="G251" i="1"/>
  <c r="C251" i="1"/>
  <c r="B253" i="2"/>
  <c r="G252" i="2"/>
  <c r="C252" i="2"/>
  <c r="C233" i="5"/>
  <c r="E149" i="2"/>
  <c r="F156" i="2"/>
  <c r="B234" i="5"/>
  <c r="D222" i="4"/>
  <c r="E222" i="4" s="1"/>
  <c r="C230" i="4"/>
  <c r="F230" i="4" s="1"/>
  <c r="D150" i="2"/>
  <c r="D213" i="5" l="1"/>
  <c r="E213" i="5"/>
  <c r="H213" i="5" s="1"/>
  <c r="G212" i="5"/>
  <c r="B253" i="1"/>
  <c r="G252" i="1"/>
  <c r="C252" i="1"/>
  <c r="B254" i="2"/>
  <c r="G253" i="2"/>
  <c r="C253" i="2"/>
  <c r="B253" i="4"/>
  <c r="G252" i="4"/>
  <c r="C234" i="5"/>
  <c r="E150" i="2"/>
  <c r="F157" i="2"/>
  <c r="B235" i="5"/>
  <c r="D223" i="4"/>
  <c r="E223" i="4" s="1"/>
  <c r="C231" i="4"/>
  <c r="F231" i="4" s="1"/>
  <c r="D151" i="2"/>
  <c r="D214" i="5" l="1"/>
  <c r="E214" i="5"/>
  <c r="H214" i="5" s="1"/>
  <c r="G213" i="5"/>
  <c r="B255" i="2"/>
  <c r="G254" i="2"/>
  <c r="C254" i="2"/>
  <c r="B254" i="4"/>
  <c r="G253" i="4"/>
  <c r="B254" i="1"/>
  <c r="G253" i="1"/>
  <c r="C253" i="1"/>
  <c r="C235" i="5"/>
  <c r="E151" i="2"/>
  <c r="F158" i="2"/>
  <c r="B236" i="5"/>
  <c r="D224" i="4"/>
  <c r="E224" i="4" s="1"/>
  <c r="C232" i="4"/>
  <c r="F232" i="4" s="1"/>
  <c r="D152" i="2"/>
  <c r="G214" i="5" l="1"/>
  <c r="D215" i="5"/>
  <c r="E215" i="5"/>
  <c r="H215" i="5" s="1"/>
  <c r="B255" i="4"/>
  <c r="G254" i="4"/>
  <c r="B256" i="2"/>
  <c r="G255" i="2"/>
  <c r="C255" i="2"/>
  <c r="B255" i="1"/>
  <c r="G254" i="1"/>
  <c r="C254" i="1"/>
  <c r="C236" i="5"/>
  <c r="E152" i="2"/>
  <c r="F159" i="2"/>
  <c r="B237" i="5"/>
  <c r="D225" i="4"/>
  <c r="E225" i="4" s="1"/>
  <c r="C233" i="4"/>
  <c r="F233" i="4" s="1"/>
  <c r="D153" i="2"/>
  <c r="D216" i="5" l="1"/>
  <c r="E216" i="5"/>
  <c r="H216" i="5" s="1"/>
  <c r="G215" i="5"/>
  <c r="B256" i="1"/>
  <c r="G255" i="1"/>
  <c r="C255" i="1"/>
  <c r="B257" i="2"/>
  <c r="G256" i="2"/>
  <c r="C256" i="2"/>
  <c r="B256" i="4"/>
  <c r="G255" i="4"/>
  <c r="C237" i="5"/>
  <c r="E153" i="2"/>
  <c r="F160" i="2"/>
  <c r="B238" i="5"/>
  <c r="D226" i="4"/>
  <c r="E226" i="4" s="1"/>
  <c r="C234" i="4"/>
  <c r="F234" i="4" s="1"/>
  <c r="D154" i="2"/>
  <c r="D217" i="5" l="1"/>
  <c r="E217" i="5"/>
  <c r="H217" i="5" s="1"/>
  <c r="G216" i="5"/>
  <c r="B258" i="2"/>
  <c r="G257" i="2"/>
  <c r="C257" i="2"/>
  <c r="B257" i="4"/>
  <c r="G256" i="4"/>
  <c r="B257" i="1"/>
  <c r="G256" i="1"/>
  <c r="C256" i="1"/>
  <c r="C238" i="5"/>
  <c r="E154" i="2"/>
  <c r="F161" i="2"/>
  <c r="B239" i="5"/>
  <c r="D227" i="4"/>
  <c r="E227" i="4" s="1"/>
  <c r="C235" i="4"/>
  <c r="F235" i="4" s="1"/>
  <c r="D155" i="2"/>
  <c r="D218" i="5" l="1"/>
  <c r="E218" i="5"/>
  <c r="H218" i="5" s="1"/>
  <c r="G217" i="5"/>
  <c r="B259" i="2"/>
  <c r="G258" i="2"/>
  <c r="C258" i="2"/>
  <c r="B258" i="4"/>
  <c r="G257" i="4"/>
  <c r="B258" i="1"/>
  <c r="G257" i="1"/>
  <c r="C257" i="1"/>
  <c r="C239" i="5"/>
  <c r="E155" i="2"/>
  <c r="F162" i="2"/>
  <c r="B240" i="5"/>
  <c r="D228" i="4"/>
  <c r="E228" i="4" s="1"/>
  <c r="C236" i="4"/>
  <c r="F236" i="4" s="1"/>
  <c r="D156" i="2"/>
  <c r="D219" i="5" l="1"/>
  <c r="E219" i="5"/>
  <c r="H219" i="5" s="1"/>
  <c r="G218" i="5"/>
  <c r="B259" i="4"/>
  <c r="G258" i="4"/>
  <c r="B259" i="1"/>
  <c r="G258" i="1"/>
  <c r="C258" i="1"/>
  <c r="B260" i="2"/>
  <c r="G259" i="2"/>
  <c r="C259" i="2"/>
  <c r="C240" i="5"/>
  <c r="E156" i="2"/>
  <c r="F163" i="2"/>
  <c r="B241" i="5"/>
  <c r="D229" i="4"/>
  <c r="E229" i="4" s="1"/>
  <c r="C237" i="4"/>
  <c r="F237" i="4" s="1"/>
  <c r="D157" i="2"/>
  <c r="D220" i="5" l="1"/>
  <c r="E220" i="5"/>
  <c r="H220" i="5" s="1"/>
  <c r="G219" i="5"/>
  <c r="B261" i="2"/>
  <c r="G260" i="2"/>
  <c r="C260" i="2"/>
  <c r="B260" i="4"/>
  <c r="G259" i="4"/>
  <c r="B260" i="1"/>
  <c r="G259" i="1"/>
  <c r="C259" i="1"/>
  <c r="C241" i="5"/>
  <c r="E157" i="2"/>
  <c r="F164" i="2"/>
  <c r="B242" i="5"/>
  <c r="D230" i="4"/>
  <c r="E230" i="4" s="1"/>
  <c r="C238" i="4"/>
  <c r="F238" i="4" s="1"/>
  <c r="D158" i="2"/>
  <c r="D221" i="5" l="1"/>
  <c r="E221" i="5"/>
  <c r="H221" i="5" s="1"/>
  <c r="G220" i="5"/>
  <c r="B262" i="2"/>
  <c r="G261" i="2"/>
  <c r="C261" i="2"/>
  <c r="B261" i="4"/>
  <c r="G260" i="4"/>
  <c r="B261" i="1"/>
  <c r="G260" i="1"/>
  <c r="C260" i="1"/>
  <c r="C242" i="5"/>
  <c r="E158" i="2"/>
  <c r="F165" i="2"/>
  <c r="B243" i="5"/>
  <c r="D231" i="4"/>
  <c r="E231" i="4" s="1"/>
  <c r="C239" i="4"/>
  <c r="F239" i="4" s="1"/>
  <c r="D159" i="2"/>
  <c r="D222" i="5" l="1"/>
  <c r="E222" i="5"/>
  <c r="H222" i="5" s="1"/>
  <c r="G221" i="5"/>
  <c r="B263" i="2"/>
  <c r="G262" i="2"/>
  <c r="C262" i="2"/>
  <c r="B262" i="4"/>
  <c r="G261" i="4"/>
  <c r="B262" i="1"/>
  <c r="G261" i="1"/>
  <c r="C261" i="1"/>
  <c r="C243" i="5"/>
  <c r="E159" i="2"/>
  <c r="F166" i="2"/>
  <c r="B244" i="5"/>
  <c r="D232" i="4"/>
  <c r="E232" i="4" s="1"/>
  <c r="C240" i="4"/>
  <c r="F240" i="4" s="1"/>
  <c r="D160" i="2"/>
  <c r="D223" i="5" l="1"/>
  <c r="E223" i="5"/>
  <c r="H223" i="5" s="1"/>
  <c r="G222" i="5"/>
  <c r="B264" i="2"/>
  <c r="G263" i="2"/>
  <c r="C263" i="2"/>
  <c r="B263" i="1"/>
  <c r="G262" i="1"/>
  <c r="C262" i="1"/>
  <c r="B263" i="4"/>
  <c r="G262" i="4"/>
  <c r="C244" i="5"/>
  <c r="E160" i="2"/>
  <c r="F167" i="2"/>
  <c r="B245" i="5"/>
  <c r="D233" i="4"/>
  <c r="E233" i="4" s="1"/>
  <c r="C241" i="4"/>
  <c r="F241" i="4" s="1"/>
  <c r="D161" i="2"/>
  <c r="D224" i="5" l="1"/>
  <c r="E224" i="5"/>
  <c r="H224" i="5" s="1"/>
  <c r="G223" i="5"/>
  <c r="B264" i="1"/>
  <c r="G263" i="1"/>
  <c r="C263" i="1"/>
  <c r="B264" i="4"/>
  <c r="G263" i="4"/>
  <c r="B265" i="2"/>
  <c r="G264" i="2"/>
  <c r="C264" i="2"/>
  <c r="C245" i="5"/>
  <c r="E161" i="2"/>
  <c r="F168" i="2"/>
  <c r="B246" i="5"/>
  <c r="D234" i="4"/>
  <c r="E234" i="4" s="1"/>
  <c r="C242" i="4"/>
  <c r="F242" i="4" s="1"/>
  <c r="D162" i="2"/>
  <c r="D225" i="5" l="1"/>
  <c r="E225" i="5"/>
  <c r="H225" i="5" s="1"/>
  <c r="G224" i="5"/>
  <c r="B266" i="2"/>
  <c r="G265" i="2"/>
  <c r="C265" i="2"/>
  <c r="B265" i="4"/>
  <c r="G264" i="4"/>
  <c r="B265" i="1"/>
  <c r="G264" i="1"/>
  <c r="C264" i="1"/>
  <c r="C246" i="5"/>
  <c r="E162" i="2"/>
  <c r="F169" i="2"/>
  <c r="B247" i="5"/>
  <c r="D235" i="4"/>
  <c r="E235" i="4" s="1"/>
  <c r="C243" i="4"/>
  <c r="F243" i="4" s="1"/>
  <c r="D163" i="2"/>
  <c r="D226" i="5" l="1"/>
  <c r="E226" i="5"/>
  <c r="H226" i="5" s="1"/>
  <c r="G225" i="5"/>
  <c r="B267" i="2"/>
  <c r="G266" i="2"/>
  <c r="C266" i="2"/>
  <c r="B266" i="1"/>
  <c r="G265" i="1"/>
  <c r="C265" i="1"/>
  <c r="B266" i="4"/>
  <c r="G265" i="4"/>
  <c r="C247" i="5"/>
  <c r="E163" i="2"/>
  <c r="F170" i="2"/>
  <c r="B248" i="5"/>
  <c r="D236" i="4"/>
  <c r="E236" i="4" s="1"/>
  <c r="C244" i="4"/>
  <c r="F244" i="4" s="1"/>
  <c r="D164" i="2"/>
  <c r="D227" i="5" l="1"/>
  <c r="E227" i="5"/>
  <c r="H227" i="5" s="1"/>
  <c r="G226" i="5"/>
  <c r="B267" i="4"/>
  <c r="G266" i="4"/>
  <c r="B267" i="1"/>
  <c r="G266" i="1"/>
  <c r="C266" i="1"/>
  <c r="B268" i="2"/>
  <c r="G267" i="2"/>
  <c r="C267" i="2"/>
  <c r="C248" i="5"/>
  <c r="E164" i="2"/>
  <c r="F171" i="2"/>
  <c r="B249" i="5"/>
  <c r="D237" i="4"/>
  <c r="E237" i="4" s="1"/>
  <c r="C245" i="4"/>
  <c r="F245" i="4" s="1"/>
  <c r="D165" i="2"/>
  <c r="D228" i="5" l="1"/>
  <c r="E228" i="5"/>
  <c r="H228" i="5" s="1"/>
  <c r="G227" i="5"/>
  <c r="B269" i="2"/>
  <c r="G268" i="2"/>
  <c r="C268" i="2"/>
  <c r="B268" i="4"/>
  <c r="G267" i="4"/>
  <c r="B268" i="1"/>
  <c r="G267" i="1"/>
  <c r="C267" i="1"/>
  <c r="C249" i="5"/>
  <c r="E165" i="2"/>
  <c r="F172" i="2"/>
  <c r="B250" i="5"/>
  <c r="D238" i="4"/>
  <c r="E238" i="4" s="1"/>
  <c r="C246" i="4"/>
  <c r="F246" i="4" s="1"/>
  <c r="D166" i="2"/>
  <c r="D229" i="5" l="1"/>
  <c r="E229" i="5"/>
  <c r="H229" i="5" s="1"/>
  <c r="G228" i="5"/>
  <c r="B269" i="1"/>
  <c r="G268" i="1"/>
  <c r="C268" i="1"/>
  <c r="B269" i="4"/>
  <c r="G268" i="4"/>
  <c r="B270" i="2"/>
  <c r="G269" i="2"/>
  <c r="C269" i="2"/>
  <c r="C250" i="5"/>
  <c r="E166" i="2"/>
  <c r="F173" i="2"/>
  <c r="B251" i="5"/>
  <c r="D239" i="4"/>
  <c r="E239" i="4" s="1"/>
  <c r="C247" i="4"/>
  <c r="F247" i="4" s="1"/>
  <c r="D167" i="2"/>
  <c r="D230" i="5" l="1"/>
  <c r="E230" i="5"/>
  <c r="H230" i="5" s="1"/>
  <c r="G229" i="5"/>
  <c r="B270" i="4"/>
  <c r="G269" i="4"/>
  <c r="B271" i="2"/>
  <c r="G270" i="2"/>
  <c r="C270" i="2"/>
  <c r="B270" i="1"/>
  <c r="G269" i="1"/>
  <c r="C269" i="1"/>
  <c r="C251" i="5"/>
  <c r="E167" i="2"/>
  <c r="F174" i="2"/>
  <c r="B252" i="5"/>
  <c r="D240" i="4"/>
  <c r="E240" i="4" s="1"/>
  <c r="C248" i="4"/>
  <c r="F248" i="4" s="1"/>
  <c r="D168" i="2"/>
  <c r="D231" i="5" l="1"/>
  <c r="E231" i="5"/>
  <c r="H231" i="5" s="1"/>
  <c r="G230" i="5"/>
  <c r="B272" i="2"/>
  <c r="G271" i="2"/>
  <c r="C271" i="2"/>
  <c r="B271" i="1"/>
  <c r="G270" i="1"/>
  <c r="C270" i="1"/>
  <c r="B271" i="4"/>
  <c r="G270" i="4"/>
  <c r="C252" i="5"/>
  <c r="E168" i="2"/>
  <c r="F175" i="2"/>
  <c r="B253" i="5"/>
  <c r="D241" i="4"/>
  <c r="E241" i="4" s="1"/>
  <c r="C249" i="4"/>
  <c r="F249" i="4" s="1"/>
  <c r="D169" i="2"/>
  <c r="D232" i="5" l="1"/>
  <c r="E232" i="5"/>
  <c r="H232" i="5" s="1"/>
  <c r="G231" i="5"/>
  <c r="B272" i="1"/>
  <c r="G271" i="1"/>
  <c r="C271" i="1"/>
  <c r="B272" i="4"/>
  <c r="G271" i="4"/>
  <c r="B273" i="2"/>
  <c r="G272" i="2"/>
  <c r="C272" i="2"/>
  <c r="C253" i="5"/>
  <c r="E169" i="2"/>
  <c r="F176" i="2"/>
  <c r="B254" i="5"/>
  <c r="D242" i="4"/>
  <c r="E242" i="4" s="1"/>
  <c r="C250" i="4"/>
  <c r="F250" i="4" s="1"/>
  <c r="D170" i="2"/>
  <c r="D233" i="5" l="1"/>
  <c r="E233" i="5"/>
  <c r="H233" i="5" s="1"/>
  <c r="G232" i="5"/>
  <c r="B274" i="2"/>
  <c r="G273" i="2"/>
  <c r="C273" i="2"/>
  <c r="B273" i="4"/>
  <c r="G272" i="4"/>
  <c r="B273" i="1"/>
  <c r="G272" i="1"/>
  <c r="C272" i="1"/>
  <c r="C254" i="5"/>
  <c r="E170" i="2"/>
  <c r="F177" i="2"/>
  <c r="B255" i="5"/>
  <c r="D243" i="4"/>
  <c r="E243" i="4" s="1"/>
  <c r="C251" i="4"/>
  <c r="F251" i="4" s="1"/>
  <c r="D171" i="2"/>
  <c r="D234" i="5" l="1"/>
  <c r="E234" i="5"/>
  <c r="H234" i="5" s="1"/>
  <c r="G233" i="5"/>
  <c r="B275" i="2"/>
  <c r="G274" i="2"/>
  <c r="C274" i="2"/>
  <c r="B274" i="4"/>
  <c r="G273" i="4"/>
  <c r="B274" i="1"/>
  <c r="G273" i="1"/>
  <c r="C273" i="1"/>
  <c r="C255" i="5"/>
  <c r="E171" i="2"/>
  <c r="F178" i="2"/>
  <c r="B256" i="5"/>
  <c r="D244" i="4"/>
  <c r="E244" i="4" s="1"/>
  <c r="C252" i="4"/>
  <c r="F252" i="4" s="1"/>
  <c r="D172" i="2"/>
  <c r="D235" i="5" l="1"/>
  <c r="E235" i="5"/>
  <c r="H235" i="5" s="1"/>
  <c r="G234" i="5"/>
  <c r="B275" i="1"/>
  <c r="G274" i="1"/>
  <c r="C274" i="1"/>
  <c r="B275" i="4"/>
  <c r="G274" i="4"/>
  <c r="B276" i="2"/>
  <c r="G275" i="2"/>
  <c r="C275" i="2"/>
  <c r="C256" i="5"/>
  <c r="E172" i="2"/>
  <c r="F179" i="2"/>
  <c r="B257" i="5"/>
  <c r="D245" i="4"/>
  <c r="E245" i="4" s="1"/>
  <c r="C253" i="4"/>
  <c r="F253" i="4" s="1"/>
  <c r="D173" i="2"/>
  <c r="D236" i="5" l="1"/>
  <c r="E236" i="5"/>
  <c r="H236" i="5" s="1"/>
  <c r="G235" i="5"/>
  <c r="B276" i="4"/>
  <c r="G275" i="4"/>
  <c r="B277" i="2"/>
  <c r="G276" i="2"/>
  <c r="C276" i="2"/>
  <c r="B276" i="1"/>
  <c r="G275" i="1"/>
  <c r="C275" i="1"/>
  <c r="C257" i="5"/>
  <c r="E173" i="2"/>
  <c r="F180" i="2"/>
  <c r="B258" i="5"/>
  <c r="D246" i="4"/>
  <c r="E246" i="4" s="1"/>
  <c r="C254" i="4"/>
  <c r="F254" i="4" s="1"/>
  <c r="D174" i="2"/>
  <c r="D237" i="5" l="1"/>
  <c r="E237" i="5"/>
  <c r="H237" i="5" s="1"/>
  <c r="G236" i="5"/>
  <c r="B277" i="1"/>
  <c r="G276" i="1"/>
  <c r="C276" i="1"/>
  <c r="B278" i="2"/>
  <c r="G277" i="2"/>
  <c r="C277" i="2"/>
  <c r="B277" i="4"/>
  <c r="G276" i="4"/>
  <c r="C258" i="5"/>
  <c r="E174" i="2"/>
  <c r="F181" i="2"/>
  <c r="B259" i="5"/>
  <c r="D247" i="4"/>
  <c r="E247" i="4" s="1"/>
  <c r="C255" i="4"/>
  <c r="F255" i="4" s="1"/>
  <c r="D175" i="2"/>
  <c r="D238" i="5" l="1"/>
  <c r="E238" i="5"/>
  <c r="H238" i="5" s="1"/>
  <c r="G237" i="5"/>
  <c r="B279" i="2"/>
  <c r="G278" i="2"/>
  <c r="C278" i="2"/>
  <c r="B278" i="4"/>
  <c r="G277" i="4"/>
  <c r="B278" i="1"/>
  <c r="G277" i="1"/>
  <c r="C277" i="1"/>
  <c r="C259" i="5"/>
  <c r="E175" i="2"/>
  <c r="F182" i="2"/>
  <c r="B260" i="5"/>
  <c r="D248" i="4"/>
  <c r="E248" i="4" s="1"/>
  <c r="C256" i="4"/>
  <c r="F256" i="4" s="1"/>
  <c r="D176" i="2"/>
  <c r="D239" i="5" l="1"/>
  <c r="E239" i="5"/>
  <c r="H239" i="5" s="1"/>
  <c r="G238" i="5"/>
  <c r="B279" i="4"/>
  <c r="G278" i="4"/>
  <c r="B279" i="1"/>
  <c r="G278" i="1"/>
  <c r="C278" i="1"/>
  <c r="B280" i="2"/>
  <c r="G279" i="2"/>
  <c r="C279" i="2"/>
  <c r="C260" i="5"/>
  <c r="E176" i="2"/>
  <c r="F183" i="2"/>
  <c r="B261" i="5"/>
  <c r="D249" i="4"/>
  <c r="E249" i="4" s="1"/>
  <c r="C257" i="4"/>
  <c r="F257" i="4" s="1"/>
  <c r="D177" i="2"/>
  <c r="D240" i="5" l="1"/>
  <c r="E240" i="5"/>
  <c r="H240" i="5" s="1"/>
  <c r="G239" i="5"/>
  <c r="B280" i="1"/>
  <c r="G279" i="1"/>
  <c r="C279" i="1"/>
  <c r="B281" i="2"/>
  <c r="G280" i="2"/>
  <c r="C280" i="2"/>
  <c r="B280" i="4"/>
  <c r="G279" i="4"/>
  <c r="C261" i="5"/>
  <c r="E177" i="2"/>
  <c r="F184" i="2"/>
  <c r="B262" i="5"/>
  <c r="D250" i="4"/>
  <c r="E250" i="4" s="1"/>
  <c r="C258" i="4"/>
  <c r="F258" i="4" s="1"/>
  <c r="D178" i="2"/>
  <c r="D241" i="5" l="1"/>
  <c r="E241" i="5"/>
  <c r="H241" i="5" s="1"/>
  <c r="G240" i="5"/>
  <c r="B282" i="2"/>
  <c r="G281" i="2"/>
  <c r="C281" i="2"/>
  <c r="B281" i="4"/>
  <c r="G280" i="4"/>
  <c r="B281" i="1"/>
  <c r="G280" i="1"/>
  <c r="C280" i="1"/>
  <c r="C262" i="5"/>
  <c r="E178" i="2"/>
  <c r="F185" i="2"/>
  <c r="B263" i="5"/>
  <c r="D251" i="4"/>
  <c r="E251" i="4" s="1"/>
  <c r="C259" i="4"/>
  <c r="F259" i="4" s="1"/>
  <c r="D179" i="2"/>
  <c r="D242" i="5" l="1"/>
  <c r="E242" i="5"/>
  <c r="H242" i="5" s="1"/>
  <c r="G241" i="5"/>
  <c r="B282" i="4"/>
  <c r="G281" i="4"/>
  <c r="B282" i="1"/>
  <c r="G281" i="1"/>
  <c r="C281" i="1"/>
  <c r="B283" i="2"/>
  <c r="G282" i="2"/>
  <c r="C282" i="2"/>
  <c r="C263" i="5"/>
  <c r="E179" i="2"/>
  <c r="F186" i="2"/>
  <c r="B264" i="5"/>
  <c r="D252" i="4"/>
  <c r="E252" i="4" s="1"/>
  <c r="C260" i="4"/>
  <c r="F260" i="4" s="1"/>
  <c r="D180" i="2"/>
  <c r="D243" i="5" l="1"/>
  <c r="E243" i="5"/>
  <c r="H243" i="5" s="1"/>
  <c r="G242" i="5"/>
  <c r="B284" i="2"/>
  <c r="G283" i="2"/>
  <c r="C283" i="2"/>
  <c r="B283" i="1"/>
  <c r="G282" i="1"/>
  <c r="C282" i="1"/>
  <c r="B283" i="4"/>
  <c r="G282" i="4"/>
  <c r="C264" i="5"/>
  <c r="E180" i="2"/>
  <c r="F187" i="2"/>
  <c r="B265" i="5"/>
  <c r="D253" i="4"/>
  <c r="E253" i="4" s="1"/>
  <c r="C261" i="4"/>
  <c r="F261" i="4" s="1"/>
  <c r="D181" i="2"/>
  <c r="D244" i="5" l="1"/>
  <c r="E244" i="5"/>
  <c r="H244" i="5" s="1"/>
  <c r="G243" i="5"/>
  <c r="B284" i="1"/>
  <c r="G283" i="1"/>
  <c r="C283" i="1"/>
  <c r="B284" i="4"/>
  <c r="G283" i="4"/>
  <c r="B285" i="2"/>
  <c r="G284" i="2"/>
  <c r="C284" i="2"/>
  <c r="C265" i="5"/>
  <c r="E181" i="2"/>
  <c r="F188" i="2"/>
  <c r="B266" i="5"/>
  <c r="D254" i="4"/>
  <c r="E254" i="4" s="1"/>
  <c r="C262" i="4"/>
  <c r="F262" i="4" s="1"/>
  <c r="D182" i="2"/>
  <c r="D245" i="5" l="1"/>
  <c r="E245" i="5"/>
  <c r="H245" i="5" s="1"/>
  <c r="G244" i="5"/>
  <c r="B285" i="1"/>
  <c r="G284" i="1"/>
  <c r="C284" i="1"/>
  <c r="B286" i="2"/>
  <c r="G285" i="2"/>
  <c r="C285" i="2"/>
  <c r="B285" i="4"/>
  <c r="G284" i="4"/>
  <c r="C266" i="5"/>
  <c r="E182" i="2"/>
  <c r="F189" i="2"/>
  <c r="B267" i="5"/>
  <c r="D255" i="4"/>
  <c r="E255" i="4" s="1"/>
  <c r="C263" i="4"/>
  <c r="F263" i="4" s="1"/>
  <c r="D183" i="2"/>
  <c r="D246" i="5" l="1"/>
  <c r="E246" i="5"/>
  <c r="H246" i="5" s="1"/>
  <c r="G245" i="5"/>
  <c r="B286" i="4"/>
  <c r="G285" i="4"/>
  <c r="B287" i="2"/>
  <c r="G286" i="2"/>
  <c r="C286" i="2"/>
  <c r="B286" i="1"/>
  <c r="G285" i="1"/>
  <c r="C285" i="1"/>
  <c r="C267" i="5"/>
  <c r="E183" i="2"/>
  <c r="F190" i="2"/>
  <c r="B268" i="5"/>
  <c r="D256" i="4"/>
  <c r="E256" i="4" s="1"/>
  <c r="C264" i="4"/>
  <c r="F264" i="4" s="1"/>
  <c r="D184" i="2"/>
  <c r="G246" i="5" l="1"/>
  <c r="D247" i="5"/>
  <c r="E247" i="5"/>
  <c r="H247" i="5" s="1"/>
  <c r="B288" i="2"/>
  <c r="G287" i="2"/>
  <c r="C287" i="2"/>
  <c r="B287" i="1"/>
  <c r="G286" i="1"/>
  <c r="C286" i="1"/>
  <c r="B287" i="4"/>
  <c r="G286" i="4"/>
  <c r="C268" i="5"/>
  <c r="E184" i="2"/>
  <c r="F191" i="2"/>
  <c r="B269" i="5"/>
  <c r="D257" i="4"/>
  <c r="E257" i="4" s="1"/>
  <c r="C265" i="4"/>
  <c r="F265" i="4" s="1"/>
  <c r="D185" i="2"/>
  <c r="D248" i="5" l="1"/>
  <c r="E248" i="5"/>
  <c r="H248" i="5" s="1"/>
  <c r="G247" i="5"/>
  <c r="B288" i="4"/>
  <c r="G287" i="4"/>
  <c r="B289" i="2"/>
  <c r="G288" i="2"/>
  <c r="C288" i="2"/>
  <c r="B288" i="1"/>
  <c r="G287" i="1"/>
  <c r="C287" i="1"/>
  <c r="C269" i="5"/>
  <c r="E185" i="2"/>
  <c r="F192" i="2"/>
  <c r="B270" i="5"/>
  <c r="D258" i="4"/>
  <c r="E258" i="4" s="1"/>
  <c r="C266" i="4"/>
  <c r="F266" i="4" s="1"/>
  <c r="D186" i="2"/>
  <c r="D249" i="5" l="1"/>
  <c r="E249" i="5"/>
  <c r="H249" i="5" s="1"/>
  <c r="G248" i="5"/>
  <c r="B289" i="1"/>
  <c r="G288" i="1"/>
  <c r="C288" i="1"/>
  <c r="B289" i="4"/>
  <c r="G288" i="4"/>
  <c r="B290" i="2"/>
  <c r="G289" i="2"/>
  <c r="C289" i="2"/>
  <c r="C270" i="5"/>
  <c r="E186" i="2"/>
  <c r="F193" i="2"/>
  <c r="B271" i="5"/>
  <c r="D259" i="4"/>
  <c r="E259" i="4" s="1"/>
  <c r="C267" i="4"/>
  <c r="F267" i="4" s="1"/>
  <c r="D187" i="2"/>
  <c r="D250" i="5" l="1"/>
  <c r="E250" i="5"/>
  <c r="H250" i="5" s="1"/>
  <c r="G249" i="5"/>
  <c r="B291" i="2"/>
  <c r="G290" i="2"/>
  <c r="C290" i="2"/>
  <c r="B290" i="1"/>
  <c r="G289" i="1"/>
  <c r="C289" i="1"/>
  <c r="B290" i="4"/>
  <c r="G289" i="4"/>
  <c r="C271" i="5"/>
  <c r="E187" i="2"/>
  <c r="F194" i="2"/>
  <c r="B272" i="5"/>
  <c r="D260" i="4"/>
  <c r="E260" i="4" s="1"/>
  <c r="C268" i="4"/>
  <c r="F268" i="4" s="1"/>
  <c r="D188" i="2"/>
  <c r="D251" i="5" l="1"/>
  <c r="E251" i="5"/>
  <c r="H251" i="5" s="1"/>
  <c r="G250" i="5"/>
  <c r="B291" i="4"/>
  <c r="G290" i="4"/>
  <c r="B291" i="1"/>
  <c r="G290" i="1"/>
  <c r="C290" i="1"/>
  <c r="B292" i="2"/>
  <c r="G291" i="2"/>
  <c r="C291" i="2"/>
  <c r="C272" i="5"/>
  <c r="E188" i="2"/>
  <c r="F195" i="2"/>
  <c r="B273" i="5"/>
  <c r="D261" i="4"/>
  <c r="E261" i="4" s="1"/>
  <c r="C269" i="4"/>
  <c r="F269" i="4" s="1"/>
  <c r="D189" i="2"/>
  <c r="G251" i="5" l="1"/>
  <c r="D252" i="5"/>
  <c r="E252" i="5"/>
  <c r="H252" i="5" s="1"/>
  <c r="B293" i="2"/>
  <c r="G292" i="2"/>
  <c r="C292" i="2"/>
  <c r="B292" i="1"/>
  <c r="G291" i="1"/>
  <c r="C291" i="1"/>
  <c r="B292" i="4"/>
  <c r="G291" i="4"/>
  <c r="C273" i="5"/>
  <c r="E189" i="2"/>
  <c r="F196" i="2"/>
  <c r="B274" i="5"/>
  <c r="D262" i="4"/>
  <c r="E262" i="4" s="1"/>
  <c r="C270" i="4"/>
  <c r="F270" i="4" s="1"/>
  <c r="D190" i="2"/>
  <c r="D253" i="5" l="1"/>
  <c r="E253" i="5"/>
  <c r="H253" i="5" s="1"/>
  <c r="G252" i="5"/>
  <c r="B293" i="1"/>
  <c r="G292" i="1"/>
  <c r="C292" i="1"/>
  <c r="B293" i="4"/>
  <c r="G292" i="4"/>
  <c r="B294" i="2"/>
  <c r="G293" i="2"/>
  <c r="C293" i="2"/>
  <c r="C274" i="5"/>
  <c r="E190" i="2"/>
  <c r="F197" i="2"/>
  <c r="B275" i="5"/>
  <c r="D263" i="4"/>
  <c r="E263" i="4" s="1"/>
  <c r="C271" i="4"/>
  <c r="F271" i="4" s="1"/>
  <c r="D191" i="2"/>
  <c r="D254" i="5" l="1"/>
  <c r="E254" i="5"/>
  <c r="H254" i="5" s="1"/>
  <c r="G253" i="5"/>
  <c r="B295" i="2"/>
  <c r="G294" i="2"/>
  <c r="C294" i="2"/>
  <c r="B294" i="4"/>
  <c r="G293" i="4"/>
  <c r="B294" i="1"/>
  <c r="G293" i="1"/>
  <c r="C293" i="1"/>
  <c r="C275" i="5"/>
  <c r="E191" i="2"/>
  <c r="F198" i="2"/>
  <c r="B276" i="5"/>
  <c r="D264" i="4"/>
  <c r="E264" i="4" s="1"/>
  <c r="C272" i="4"/>
  <c r="F272" i="4" s="1"/>
  <c r="D192" i="2"/>
  <c r="D255" i="5" l="1"/>
  <c r="E255" i="5"/>
  <c r="H255" i="5" s="1"/>
  <c r="G254" i="5"/>
  <c r="B295" i="1"/>
  <c r="G294" i="1"/>
  <c r="C294" i="1"/>
  <c r="B295" i="4"/>
  <c r="G294" i="4"/>
  <c r="B296" i="2"/>
  <c r="G295" i="2"/>
  <c r="C295" i="2"/>
  <c r="C276" i="5"/>
  <c r="E192" i="2"/>
  <c r="F199" i="2"/>
  <c r="B277" i="5"/>
  <c r="D265" i="4"/>
  <c r="E265" i="4" s="1"/>
  <c r="C273" i="4"/>
  <c r="F273" i="4" s="1"/>
  <c r="D193" i="2"/>
  <c r="D256" i="5" l="1"/>
  <c r="E256" i="5"/>
  <c r="H256" i="5" s="1"/>
  <c r="G255" i="5"/>
  <c r="B297" i="2"/>
  <c r="G296" i="2"/>
  <c r="C296" i="2"/>
  <c r="B296" i="4"/>
  <c r="G295" i="4"/>
  <c r="B296" i="1"/>
  <c r="G295" i="1"/>
  <c r="C295" i="1"/>
  <c r="C277" i="5"/>
  <c r="E193" i="2"/>
  <c r="F200" i="2"/>
  <c r="B278" i="5"/>
  <c r="D266" i="4"/>
  <c r="E266" i="4" s="1"/>
  <c r="C274" i="4"/>
  <c r="F274" i="4" s="1"/>
  <c r="D194" i="2"/>
  <c r="D257" i="5" l="1"/>
  <c r="E257" i="5"/>
  <c r="H257" i="5" s="1"/>
  <c r="G256" i="5"/>
  <c r="B297" i="1"/>
  <c r="G296" i="1"/>
  <c r="C296" i="1"/>
  <c r="B297" i="4"/>
  <c r="G296" i="4"/>
  <c r="B298" i="2"/>
  <c r="G297" i="2"/>
  <c r="C297" i="2"/>
  <c r="C278" i="5"/>
  <c r="E194" i="2"/>
  <c r="F201" i="2"/>
  <c r="B279" i="5"/>
  <c r="D267" i="4"/>
  <c r="E267" i="4" s="1"/>
  <c r="C275" i="4"/>
  <c r="F275" i="4" s="1"/>
  <c r="D195" i="2"/>
  <c r="D258" i="5" l="1"/>
  <c r="E258" i="5"/>
  <c r="H258" i="5" s="1"/>
  <c r="G257" i="5"/>
  <c r="B298" i="4"/>
  <c r="G297" i="4"/>
  <c r="B299" i="2"/>
  <c r="G298" i="2"/>
  <c r="C298" i="2"/>
  <c r="B298" i="1"/>
  <c r="G297" i="1"/>
  <c r="C297" i="1"/>
  <c r="C279" i="5"/>
  <c r="E195" i="2"/>
  <c r="F202" i="2"/>
  <c r="B280" i="5"/>
  <c r="D268" i="4"/>
  <c r="E268" i="4" s="1"/>
  <c r="C276" i="4"/>
  <c r="F276" i="4" s="1"/>
  <c r="D196" i="2"/>
  <c r="D259" i="5" l="1"/>
  <c r="E259" i="5"/>
  <c r="H259" i="5" s="1"/>
  <c r="G258" i="5"/>
  <c r="B299" i="1"/>
  <c r="G298" i="1"/>
  <c r="C298" i="1"/>
  <c r="B299" i="4"/>
  <c r="G298" i="4"/>
  <c r="B300" i="2"/>
  <c r="G299" i="2"/>
  <c r="C299" i="2"/>
  <c r="C280" i="5"/>
  <c r="E196" i="2"/>
  <c r="F203" i="2"/>
  <c r="B281" i="5"/>
  <c r="D269" i="4"/>
  <c r="E269" i="4" s="1"/>
  <c r="C277" i="4"/>
  <c r="F277" i="4" s="1"/>
  <c r="D197" i="2"/>
  <c r="D260" i="5" l="1"/>
  <c r="E260" i="5"/>
  <c r="H260" i="5" s="1"/>
  <c r="G259" i="5"/>
  <c r="B300" i="1"/>
  <c r="G299" i="1"/>
  <c r="C299" i="1"/>
  <c r="B301" i="2"/>
  <c r="G300" i="2"/>
  <c r="C300" i="2"/>
  <c r="B300" i="4"/>
  <c r="G299" i="4"/>
  <c r="C281" i="5"/>
  <c r="E197" i="2"/>
  <c r="F204" i="2"/>
  <c r="B282" i="5"/>
  <c r="D270" i="4"/>
  <c r="E270" i="4" s="1"/>
  <c r="C278" i="4"/>
  <c r="F278" i="4" s="1"/>
  <c r="D198" i="2"/>
  <c r="D261" i="5" l="1"/>
  <c r="E261" i="5"/>
  <c r="H261" i="5" s="1"/>
  <c r="G260" i="5"/>
  <c r="B301" i="1"/>
  <c r="G300" i="1"/>
  <c r="C300" i="1"/>
  <c r="B301" i="4"/>
  <c r="G300" i="4"/>
  <c r="B302" i="2"/>
  <c r="G301" i="2"/>
  <c r="C301" i="2"/>
  <c r="C282" i="5"/>
  <c r="E198" i="2"/>
  <c r="F205" i="2"/>
  <c r="B283" i="5"/>
  <c r="D271" i="4"/>
  <c r="E271" i="4" s="1"/>
  <c r="C279" i="4"/>
  <c r="F279" i="4" s="1"/>
  <c r="D199" i="2"/>
  <c r="D262" i="5" l="1"/>
  <c r="E262" i="5"/>
  <c r="H262" i="5" s="1"/>
  <c r="G261" i="5"/>
  <c r="B302" i="1"/>
  <c r="G301" i="1"/>
  <c r="C301" i="1"/>
  <c r="B303" i="2"/>
  <c r="G302" i="2"/>
  <c r="C302" i="2"/>
  <c r="B302" i="4"/>
  <c r="G301" i="4"/>
  <c r="C283" i="5"/>
  <c r="E199" i="2"/>
  <c r="F206" i="2"/>
  <c r="B284" i="5"/>
  <c r="D272" i="4"/>
  <c r="E272" i="4" s="1"/>
  <c r="C280" i="4"/>
  <c r="F280" i="4" s="1"/>
  <c r="D200" i="2"/>
  <c r="D263" i="5" l="1"/>
  <c r="E263" i="5"/>
  <c r="H263" i="5" s="1"/>
  <c r="G262" i="5"/>
  <c r="B303" i="4"/>
  <c r="G302" i="4"/>
  <c r="B304" i="2"/>
  <c r="G303" i="2"/>
  <c r="C303" i="2"/>
  <c r="B303" i="1"/>
  <c r="G302" i="1"/>
  <c r="C302" i="1"/>
  <c r="C284" i="5"/>
  <c r="E200" i="2"/>
  <c r="F207" i="2"/>
  <c r="B285" i="5"/>
  <c r="D273" i="4"/>
  <c r="E273" i="4" s="1"/>
  <c r="C281" i="4"/>
  <c r="F281" i="4" s="1"/>
  <c r="D201" i="2"/>
  <c r="D264" i="5" l="1"/>
  <c r="E264" i="5"/>
  <c r="H264" i="5" s="1"/>
  <c r="G263" i="5"/>
  <c r="B305" i="2"/>
  <c r="G304" i="2"/>
  <c r="C304" i="2"/>
  <c r="B304" i="1"/>
  <c r="G303" i="1"/>
  <c r="C303" i="1"/>
  <c r="B304" i="4"/>
  <c r="G303" i="4"/>
  <c r="C285" i="5"/>
  <c r="E201" i="2"/>
  <c r="F208" i="2"/>
  <c r="B286" i="5"/>
  <c r="D274" i="4"/>
  <c r="E274" i="4" s="1"/>
  <c r="C282" i="4"/>
  <c r="F282" i="4" s="1"/>
  <c r="D202" i="2"/>
  <c r="D265" i="5" l="1"/>
  <c r="E265" i="5"/>
  <c r="H265" i="5" s="1"/>
  <c r="G264" i="5"/>
  <c r="B305" i="1"/>
  <c r="G304" i="1"/>
  <c r="C304" i="1"/>
  <c r="B305" i="4"/>
  <c r="G304" i="4"/>
  <c r="B306" i="2"/>
  <c r="G305" i="2"/>
  <c r="C305" i="2"/>
  <c r="C286" i="5"/>
  <c r="E202" i="2"/>
  <c r="F209" i="2"/>
  <c r="B287" i="5"/>
  <c r="D275" i="4"/>
  <c r="E275" i="4" s="1"/>
  <c r="C283" i="4"/>
  <c r="F283" i="4" s="1"/>
  <c r="D203" i="2"/>
  <c r="D266" i="5" l="1"/>
  <c r="E266" i="5"/>
  <c r="H266" i="5" s="1"/>
  <c r="G265" i="5"/>
  <c r="B306" i="4"/>
  <c r="G305" i="4"/>
  <c r="B307" i="2"/>
  <c r="G306" i="2"/>
  <c r="C306" i="2"/>
  <c r="B306" i="1"/>
  <c r="G305" i="1"/>
  <c r="C305" i="1"/>
  <c r="C287" i="5"/>
  <c r="E203" i="2"/>
  <c r="F210" i="2"/>
  <c r="B288" i="5"/>
  <c r="D276" i="4"/>
  <c r="E276" i="4" s="1"/>
  <c r="C284" i="4"/>
  <c r="F284" i="4" s="1"/>
  <c r="D204" i="2"/>
  <c r="D267" i="5" l="1"/>
  <c r="E267" i="5"/>
  <c r="H267" i="5" s="1"/>
  <c r="G266" i="5"/>
  <c r="B307" i="1"/>
  <c r="G306" i="1"/>
  <c r="C306" i="1"/>
  <c r="B307" i="4"/>
  <c r="G306" i="4"/>
  <c r="B308" i="2"/>
  <c r="G307" i="2"/>
  <c r="C307" i="2"/>
  <c r="C288" i="5"/>
  <c r="E204" i="2"/>
  <c r="F211" i="2"/>
  <c r="B289" i="5"/>
  <c r="D277" i="4"/>
  <c r="E277" i="4" s="1"/>
  <c r="C285" i="4"/>
  <c r="F285" i="4" s="1"/>
  <c r="D205" i="2"/>
  <c r="D268" i="5" l="1"/>
  <c r="E268" i="5"/>
  <c r="H268" i="5" s="1"/>
  <c r="G267" i="5"/>
  <c r="B308" i="4"/>
  <c r="G307" i="4"/>
  <c r="B309" i="2"/>
  <c r="G308" i="2"/>
  <c r="C308" i="2"/>
  <c r="B308" i="1"/>
  <c r="G307" i="1"/>
  <c r="C307" i="1"/>
  <c r="C289" i="5"/>
  <c r="E205" i="2"/>
  <c r="F212" i="2"/>
  <c r="B290" i="5"/>
  <c r="D278" i="4"/>
  <c r="E278" i="4" s="1"/>
  <c r="C286" i="4"/>
  <c r="F286" i="4" s="1"/>
  <c r="D206" i="2"/>
  <c r="D269" i="5" l="1"/>
  <c r="E269" i="5"/>
  <c r="H269" i="5" s="1"/>
  <c r="G268" i="5"/>
  <c r="B310" i="2"/>
  <c r="G309" i="2"/>
  <c r="C309" i="2"/>
  <c r="B309" i="1"/>
  <c r="G308" i="1"/>
  <c r="C308" i="1"/>
  <c r="B309" i="4"/>
  <c r="G308" i="4"/>
  <c r="C290" i="5"/>
  <c r="E206" i="2"/>
  <c r="F213" i="2"/>
  <c r="B291" i="5"/>
  <c r="D279" i="4"/>
  <c r="E279" i="4" s="1"/>
  <c r="C287" i="4"/>
  <c r="F287" i="4" s="1"/>
  <c r="D207" i="2"/>
  <c r="D270" i="5" l="1"/>
  <c r="E270" i="5"/>
  <c r="H270" i="5" s="1"/>
  <c r="G269" i="5"/>
  <c r="B310" i="1"/>
  <c r="G309" i="1"/>
  <c r="C309" i="1"/>
  <c r="B310" i="4"/>
  <c r="G309" i="4"/>
  <c r="B311" i="2"/>
  <c r="G310" i="2"/>
  <c r="C310" i="2"/>
  <c r="C291" i="5"/>
  <c r="E207" i="2"/>
  <c r="F214" i="2"/>
  <c r="B292" i="5"/>
  <c r="D280" i="4"/>
  <c r="E280" i="4" s="1"/>
  <c r="C288" i="4"/>
  <c r="F288" i="4" s="1"/>
  <c r="D208" i="2"/>
  <c r="D271" i="5" l="1"/>
  <c r="E271" i="5"/>
  <c r="H271" i="5" s="1"/>
  <c r="G270" i="5"/>
  <c r="B311" i="4"/>
  <c r="G310" i="4"/>
  <c r="B311" i="1"/>
  <c r="G310" i="1"/>
  <c r="C310" i="1"/>
  <c r="B312" i="2"/>
  <c r="G311" i="2"/>
  <c r="C311" i="2"/>
  <c r="C292" i="5"/>
  <c r="E208" i="2"/>
  <c r="F215" i="2"/>
  <c r="B293" i="5"/>
  <c r="D281" i="4"/>
  <c r="E281" i="4" s="1"/>
  <c r="C289" i="4"/>
  <c r="F289" i="4" s="1"/>
  <c r="D209" i="2"/>
  <c r="D272" i="5" l="1"/>
  <c r="E272" i="5"/>
  <c r="H272" i="5" s="1"/>
  <c r="G271" i="5"/>
  <c r="B313" i="2"/>
  <c r="G312" i="2"/>
  <c r="C312" i="2"/>
  <c r="B312" i="1"/>
  <c r="G311" i="1"/>
  <c r="C311" i="1"/>
  <c r="B312" i="4"/>
  <c r="G311" i="4"/>
  <c r="C293" i="5"/>
  <c r="E209" i="2"/>
  <c r="F216" i="2"/>
  <c r="B294" i="5"/>
  <c r="D282" i="4"/>
  <c r="E282" i="4" s="1"/>
  <c r="C290" i="4"/>
  <c r="F290" i="4" s="1"/>
  <c r="D210" i="2"/>
  <c r="D273" i="5" l="1"/>
  <c r="E273" i="5"/>
  <c r="H273" i="5" s="1"/>
  <c r="G272" i="5"/>
  <c r="B313" i="1"/>
  <c r="G312" i="1"/>
  <c r="C312" i="1"/>
  <c r="B313" i="4"/>
  <c r="G312" i="4"/>
  <c r="B314" i="2"/>
  <c r="G313" i="2"/>
  <c r="C313" i="2"/>
  <c r="C294" i="5"/>
  <c r="E210" i="2"/>
  <c r="F217" i="2"/>
  <c r="B295" i="5"/>
  <c r="D283" i="4"/>
  <c r="E283" i="4" s="1"/>
  <c r="C291" i="4"/>
  <c r="F291" i="4" s="1"/>
  <c r="D211" i="2"/>
  <c r="D274" i="5" l="1"/>
  <c r="E274" i="5"/>
  <c r="H274" i="5" s="1"/>
  <c r="G273" i="5"/>
  <c r="B314" i="4"/>
  <c r="G313" i="4"/>
  <c r="B315" i="2"/>
  <c r="G314" i="2"/>
  <c r="C314" i="2"/>
  <c r="B314" i="1"/>
  <c r="G313" i="1"/>
  <c r="C313" i="1"/>
  <c r="C295" i="5"/>
  <c r="E211" i="2"/>
  <c r="F218" i="2"/>
  <c r="B296" i="5"/>
  <c r="D284" i="4"/>
  <c r="E284" i="4" s="1"/>
  <c r="C292" i="4"/>
  <c r="F292" i="4" s="1"/>
  <c r="D212" i="2"/>
  <c r="D275" i="5" l="1"/>
  <c r="E275" i="5"/>
  <c r="H275" i="5" s="1"/>
  <c r="G274" i="5"/>
  <c r="B315" i="1"/>
  <c r="G314" i="1"/>
  <c r="C314" i="1"/>
  <c r="B316" i="2"/>
  <c r="G315" i="2"/>
  <c r="C315" i="2"/>
  <c r="B315" i="4"/>
  <c r="G314" i="4"/>
  <c r="C296" i="5"/>
  <c r="E212" i="2"/>
  <c r="F219" i="2"/>
  <c r="B297" i="5"/>
  <c r="D285" i="4"/>
  <c r="E285" i="4" s="1"/>
  <c r="C293" i="4"/>
  <c r="F293" i="4" s="1"/>
  <c r="D213" i="2"/>
  <c r="D276" i="5" l="1"/>
  <c r="E276" i="5"/>
  <c r="H276" i="5" s="1"/>
  <c r="G275" i="5"/>
  <c r="B317" i="2"/>
  <c r="G316" i="2"/>
  <c r="C316" i="2"/>
  <c r="B316" i="4"/>
  <c r="G315" i="4"/>
  <c r="B316" i="1"/>
  <c r="G315" i="1"/>
  <c r="C315" i="1"/>
  <c r="C297" i="5"/>
  <c r="E213" i="2"/>
  <c r="F220" i="2"/>
  <c r="B298" i="5"/>
  <c r="D286" i="4"/>
  <c r="E286" i="4" s="1"/>
  <c r="C294" i="4"/>
  <c r="F294" i="4" s="1"/>
  <c r="D214" i="2"/>
  <c r="D277" i="5" l="1"/>
  <c r="E277" i="5"/>
  <c r="H277" i="5" s="1"/>
  <c r="G276" i="5"/>
  <c r="B317" i="1"/>
  <c r="G316" i="1"/>
  <c r="C316" i="1"/>
  <c r="B317" i="4"/>
  <c r="G316" i="4"/>
  <c r="B318" i="2"/>
  <c r="G317" i="2"/>
  <c r="C317" i="2"/>
  <c r="C298" i="5"/>
  <c r="E214" i="2"/>
  <c r="F221" i="2"/>
  <c r="B299" i="5"/>
  <c r="D287" i="4"/>
  <c r="E287" i="4" s="1"/>
  <c r="C295" i="4"/>
  <c r="F295" i="4" s="1"/>
  <c r="D215" i="2"/>
  <c r="D278" i="5" l="1"/>
  <c r="E278" i="5"/>
  <c r="H278" i="5" s="1"/>
  <c r="G277" i="5"/>
  <c r="B318" i="4"/>
  <c r="G317" i="4"/>
  <c r="B319" i="2"/>
  <c r="G318" i="2"/>
  <c r="C318" i="2"/>
  <c r="B318" i="1"/>
  <c r="G317" i="1"/>
  <c r="C317" i="1"/>
  <c r="C299" i="5"/>
  <c r="E215" i="2"/>
  <c r="F222" i="2"/>
  <c r="B300" i="5"/>
  <c r="D288" i="4"/>
  <c r="E288" i="4" s="1"/>
  <c r="C296" i="4"/>
  <c r="F296" i="4" s="1"/>
  <c r="D216" i="2"/>
  <c r="D279" i="5" l="1"/>
  <c r="E279" i="5"/>
  <c r="H279" i="5" s="1"/>
  <c r="G278" i="5"/>
  <c r="B320" i="2"/>
  <c r="G319" i="2"/>
  <c r="C319" i="2"/>
  <c r="B319" i="1"/>
  <c r="G318" i="1"/>
  <c r="C318" i="1"/>
  <c r="B319" i="4"/>
  <c r="G318" i="4"/>
  <c r="C300" i="5"/>
  <c r="E216" i="2"/>
  <c r="F223" i="2"/>
  <c r="B301" i="5"/>
  <c r="D289" i="4"/>
  <c r="E289" i="4" s="1"/>
  <c r="C297" i="4"/>
  <c r="F297" i="4" s="1"/>
  <c r="D217" i="2"/>
  <c r="D280" i="5" l="1"/>
  <c r="E280" i="5"/>
  <c r="H280" i="5" s="1"/>
  <c r="G279" i="5"/>
  <c r="B320" i="1"/>
  <c r="G319" i="1"/>
  <c r="C319" i="1"/>
  <c r="B320" i="4"/>
  <c r="G319" i="4"/>
  <c r="B321" i="2"/>
  <c r="G320" i="2"/>
  <c r="C320" i="2"/>
  <c r="C301" i="5"/>
  <c r="E217" i="2"/>
  <c r="F224" i="2"/>
  <c r="B302" i="5"/>
  <c r="D290" i="4"/>
  <c r="E290" i="4" s="1"/>
  <c r="C298" i="4"/>
  <c r="F298" i="4" s="1"/>
  <c r="D218" i="2"/>
  <c r="D281" i="5" l="1"/>
  <c r="E281" i="5"/>
  <c r="H281" i="5" s="1"/>
  <c r="G280" i="5"/>
  <c r="B322" i="2"/>
  <c r="G321" i="2"/>
  <c r="C321" i="2"/>
  <c r="B321" i="4"/>
  <c r="G320" i="4"/>
  <c r="B321" i="1"/>
  <c r="G320" i="1"/>
  <c r="C320" i="1"/>
  <c r="C302" i="5"/>
  <c r="E218" i="2"/>
  <c r="F225" i="2"/>
  <c r="B303" i="5"/>
  <c r="D291" i="4"/>
  <c r="E291" i="4" s="1"/>
  <c r="C299" i="4"/>
  <c r="F299" i="4" s="1"/>
  <c r="D219" i="2"/>
  <c r="D282" i="5" l="1"/>
  <c r="E282" i="5"/>
  <c r="H282" i="5" s="1"/>
  <c r="G281" i="5"/>
  <c r="B322" i="4"/>
  <c r="G321" i="4"/>
  <c r="B322" i="1"/>
  <c r="G321" i="1"/>
  <c r="C321" i="1"/>
  <c r="B323" i="2"/>
  <c r="G322" i="2"/>
  <c r="C322" i="2"/>
  <c r="C303" i="5"/>
  <c r="E219" i="2"/>
  <c r="F226" i="2"/>
  <c r="B304" i="5"/>
  <c r="D292" i="4"/>
  <c r="E292" i="4" s="1"/>
  <c r="C300" i="4"/>
  <c r="F300" i="4" s="1"/>
  <c r="D220" i="2"/>
  <c r="D283" i="5" l="1"/>
  <c r="E283" i="5"/>
  <c r="H283" i="5" s="1"/>
  <c r="G282" i="5"/>
  <c r="B324" i="2"/>
  <c r="G323" i="2"/>
  <c r="C323" i="2"/>
  <c r="B323" i="1"/>
  <c r="G322" i="1"/>
  <c r="C322" i="1"/>
  <c r="B323" i="4"/>
  <c r="G322" i="4"/>
  <c r="C304" i="5"/>
  <c r="E220" i="2"/>
  <c r="F227" i="2"/>
  <c r="B305" i="5"/>
  <c r="D293" i="4"/>
  <c r="E293" i="4" s="1"/>
  <c r="C301" i="4"/>
  <c r="F301" i="4" s="1"/>
  <c r="D221" i="2"/>
  <c r="D284" i="5" l="1"/>
  <c r="E284" i="5"/>
  <c r="H284" i="5" s="1"/>
  <c r="G283" i="5"/>
  <c r="B324" i="1"/>
  <c r="G323" i="1"/>
  <c r="C323" i="1"/>
  <c r="B324" i="4"/>
  <c r="G323" i="4"/>
  <c r="B325" i="2"/>
  <c r="G324" i="2"/>
  <c r="C324" i="2"/>
  <c r="C305" i="5"/>
  <c r="E221" i="2"/>
  <c r="F228" i="2"/>
  <c r="B306" i="5"/>
  <c r="D294" i="4"/>
  <c r="E294" i="4" s="1"/>
  <c r="C302" i="4"/>
  <c r="F302" i="4" s="1"/>
  <c r="D222" i="2"/>
  <c r="D285" i="5" l="1"/>
  <c r="E285" i="5"/>
  <c r="H285" i="5" s="1"/>
  <c r="G284" i="5"/>
  <c r="B325" i="4"/>
  <c r="G324" i="4"/>
  <c r="B326" i="2"/>
  <c r="G325" i="2"/>
  <c r="C325" i="2"/>
  <c r="B325" i="1"/>
  <c r="G324" i="1"/>
  <c r="C324" i="1"/>
  <c r="C306" i="5"/>
  <c r="E222" i="2"/>
  <c r="F229" i="2"/>
  <c r="B307" i="5"/>
  <c r="D295" i="4"/>
  <c r="E295" i="4" s="1"/>
  <c r="C303" i="4"/>
  <c r="F303" i="4" s="1"/>
  <c r="D223" i="2"/>
  <c r="D286" i="5" l="1"/>
  <c r="E286" i="5"/>
  <c r="H286" i="5" s="1"/>
  <c r="G285" i="5"/>
  <c r="B327" i="2"/>
  <c r="G326" i="2"/>
  <c r="C326" i="2"/>
  <c r="B326" i="1"/>
  <c r="G325" i="1"/>
  <c r="C325" i="1"/>
  <c r="B326" i="4"/>
  <c r="G325" i="4"/>
  <c r="C307" i="5"/>
  <c r="E223" i="2"/>
  <c r="F230" i="2"/>
  <c r="B308" i="5"/>
  <c r="D296" i="4"/>
  <c r="E296" i="4" s="1"/>
  <c r="C304" i="4"/>
  <c r="F304" i="4" s="1"/>
  <c r="D224" i="2"/>
  <c r="D287" i="5" l="1"/>
  <c r="E287" i="5"/>
  <c r="H287" i="5" s="1"/>
  <c r="G286" i="5"/>
  <c r="B327" i="1"/>
  <c r="G326" i="1"/>
  <c r="C326" i="1"/>
  <c r="B327" i="4"/>
  <c r="G326" i="4"/>
  <c r="B328" i="2"/>
  <c r="G327" i="2"/>
  <c r="C327" i="2"/>
  <c r="C308" i="5"/>
  <c r="E224" i="2"/>
  <c r="F231" i="2"/>
  <c r="B309" i="5"/>
  <c r="D297" i="4"/>
  <c r="E297" i="4" s="1"/>
  <c r="C305" i="4"/>
  <c r="F305" i="4" s="1"/>
  <c r="D225" i="2"/>
  <c r="D288" i="5" l="1"/>
  <c r="E288" i="5"/>
  <c r="H288" i="5" s="1"/>
  <c r="G287" i="5"/>
  <c r="B328" i="4"/>
  <c r="G327" i="4"/>
  <c r="B329" i="2"/>
  <c r="G328" i="2"/>
  <c r="C328" i="2"/>
  <c r="B328" i="1"/>
  <c r="G327" i="1"/>
  <c r="C327" i="1"/>
  <c r="C309" i="5"/>
  <c r="E225" i="2"/>
  <c r="F232" i="2"/>
  <c r="B310" i="5"/>
  <c r="D298" i="4"/>
  <c r="E298" i="4" s="1"/>
  <c r="C306" i="4"/>
  <c r="F306" i="4" s="1"/>
  <c r="D226" i="2"/>
  <c r="D289" i="5" l="1"/>
  <c r="E289" i="5"/>
  <c r="H289" i="5" s="1"/>
  <c r="G288" i="5"/>
  <c r="B329" i="1"/>
  <c r="G328" i="1"/>
  <c r="C328" i="1"/>
  <c r="B330" i="2"/>
  <c r="G329" i="2"/>
  <c r="C329" i="2"/>
  <c r="B329" i="4"/>
  <c r="G328" i="4"/>
  <c r="C310" i="5"/>
  <c r="E226" i="2"/>
  <c r="F233" i="2"/>
  <c r="B311" i="5"/>
  <c r="D299" i="4"/>
  <c r="E299" i="4" s="1"/>
  <c r="C307" i="4"/>
  <c r="F307" i="4" s="1"/>
  <c r="D227" i="2"/>
  <c r="D290" i="5" l="1"/>
  <c r="E290" i="5"/>
  <c r="H290" i="5" s="1"/>
  <c r="G289" i="5"/>
  <c r="B331" i="2"/>
  <c r="G330" i="2"/>
  <c r="C330" i="2"/>
  <c r="B330" i="4"/>
  <c r="G329" i="4"/>
  <c r="B330" i="1"/>
  <c r="G329" i="1"/>
  <c r="C329" i="1"/>
  <c r="C311" i="5"/>
  <c r="E227" i="2"/>
  <c r="F234" i="2"/>
  <c r="B312" i="5"/>
  <c r="D300" i="4"/>
  <c r="E300" i="4" s="1"/>
  <c r="C308" i="4"/>
  <c r="F308" i="4" s="1"/>
  <c r="D228" i="2"/>
  <c r="D291" i="5" l="1"/>
  <c r="E291" i="5"/>
  <c r="H291" i="5" s="1"/>
  <c r="G290" i="5"/>
  <c r="B331" i="1"/>
  <c r="G330" i="1"/>
  <c r="C330" i="1"/>
  <c r="B331" i="4"/>
  <c r="G330" i="4"/>
  <c r="B332" i="2"/>
  <c r="G331" i="2"/>
  <c r="C331" i="2"/>
  <c r="C312" i="5"/>
  <c r="E228" i="2"/>
  <c r="F235" i="2"/>
  <c r="B313" i="5"/>
  <c r="D301" i="4"/>
  <c r="E301" i="4" s="1"/>
  <c r="C309" i="4"/>
  <c r="F309" i="4" s="1"/>
  <c r="D229" i="2"/>
  <c r="D292" i="5" l="1"/>
  <c r="E292" i="5"/>
  <c r="H292" i="5" s="1"/>
  <c r="G291" i="5"/>
  <c r="B332" i="4"/>
  <c r="G331" i="4"/>
  <c r="B333" i="2"/>
  <c r="G332" i="2"/>
  <c r="C332" i="2"/>
  <c r="B332" i="1"/>
  <c r="G331" i="1"/>
  <c r="C331" i="1"/>
  <c r="C313" i="5"/>
  <c r="E229" i="2"/>
  <c r="F236" i="2"/>
  <c r="B314" i="5"/>
  <c r="D302" i="4"/>
  <c r="E302" i="4" s="1"/>
  <c r="C310" i="4"/>
  <c r="F310" i="4" s="1"/>
  <c r="D230" i="2"/>
  <c r="D293" i="5" l="1"/>
  <c r="E293" i="5"/>
  <c r="H293" i="5" s="1"/>
  <c r="G292" i="5"/>
  <c r="B334" i="2"/>
  <c r="G333" i="2"/>
  <c r="C333" i="2"/>
  <c r="B333" i="1"/>
  <c r="G332" i="1"/>
  <c r="C332" i="1"/>
  <c r="B333" i="4"/>
  <c r="G332" i="4"/>
  <c r="C314" i="5"/>
  <c r="E230" i="2"/>
  <c r="F237" i="2"/>
  <c r="B315" i="5"/>
  <c r="D303" i="4"/>
  <c r="E303" i="4" s="1"/>
  <c r="C311" i="4"/>
  <c r="F311" i="4" s="1"/>
  <c r="D231" i="2"/>
  <c r="D294" i="5" l="1"/>
  <c r="E294" i="5"/>
  <c r="H294" i="5" s="1"/>
  <c r="G293" i="5"/>
  <c r="B334" i="1"/>
  <c r="G333" i="1"/>
  <c r="C333" i="1"/>
  <c r="B334" i="4"/>
  <c r="G333" i="4"/>
  <c r="B335" i="2"/>
  <c r="G334" i="2"/>
  <c r="C334" i="2"/>
  <c r="C315" i="5"/>
  <c r="E231" i="2"/>
  <c r="F238" i="2"/>
  <c r="B316" i="5"/>
  <c r="D304" i="4"/>
  <c r="E304" i="4" s="1"/>
  <c r="C312" i="4"/>
  <c r="F312" i="4" s="1"/>
  <c r="D232" i="2"/>
  <c r="D295" i="5" l="1"/>
  <c r="E295" i="5"/>
  <c r="H295" i="5" s="1"/>
  <c r="G294" i="5"/>
  <c r="B335" i="4"/>
  <c r="G334" i="4"/>
  <c r="B336" i="2"/>
  <c r="G335" i="2"/>
  <c r="C335" i="2"/>
  <c r="B335" i="1"/>
  <c r="G334" i="1"/>
  <c r="C334" i="1"/>
  <c r="C316" i="5"/>
  <c r="E232" i="2"/>
  <c r="F239" i="2"/>
  <c r="B317" i="5"/>
  <c r="D305" i="4"/>
  <c r="E305" i="4" s="1"/>
  <c r="C313" i="4"/>
  <c r="F313" i="4" s="1"/>
  <c r="D233" i="2"/>
  <c r="D296" i="5" l="1"/>
  <c r="E296" i="5"/>
  <c r="H296" i="5" s="1"/>
  <c r="G295" i="5"/>
  <c r="B336" i="1"/>
  <c r="G335" i="1"/>
  <c r="C335" i="1"/>
  <c r="B336" i="4"/>
  <c r="G335" i="4"/>
  <c r="B337" i="2"/>
  <c r="G336" i="2"/>
  <c r="C336" i="2"/>
  <c r="C317" i="5"/>
  <c r="E233" i="2"/>
  <c r="F240" i="2"/>
  <c r="B318" i="5"/>
  <c r="D306" i="4"/>
  <c r="E306" i="4" s="1"/>
  <c r="C314" i="4"/>
  <c r="F314" i="4" s="1"/>
  <c r="D234" i="2"/>
  <c r="D297" i="5" l="1"/>
  <c r="E297" i="5"/>
  <c r="H297" i="5" s="1"/>
  <c r="G296" i="5"/>
  <c r="B338" i="2"/>
  <c r="G337" i="2"/>
  <c r="C337" i="2"/>
  <c r="B337" i="4"/>
  <c r="G336" i="4"/>
  <c r="B337" i="1"/>
  <c r="G336" i="1"/>
  <c r="C336" i="1"/>
  <c r="C318" i="5"/>
  <c r="E234" i="2"/>
  <c r="F241" i="2"/>
  <c r="B319" i="5"/>
  <c r="D307" i="4"/>
  <c r="E307" i="4" s="1"/>
  <c r="C315" i="4"/>
  <c r="F315" i="4" s="1"/>
  <c r="D235" i="2"/>
  <c r="D298" i="5" l="1"/>
  <c r="E298" i="5"/>
  <c r="H298" i="5" s="1"/>
  <c r="G297" i="5"/>
  <c r="B338" i="1"/>
  <c r="G337" i="1"/>
  <c r="C337" i="1"/>
  <c r="B338" i="4"/>
  <c r="G337" i="4"/>
  <c r="B339" i="2"/>
  <c r="G338" i="2"/>
  <c r="C338" i="2"/>
  <c r="C319" i="5"/>
  <c r="E235" i="2"/>
  <c r="F242" i="2"/>
  <c r="B320" i="5"/>
  <c r="D308" i="4"/>
  <c r="E308" i="4" s="1"/>
  <c r="C316" i="4"/>
  <c r="F316" i="4" s="1"/>
  <c r="D236" i="2"/>
  <c r="D299" i="5" l="1"/>
  <c r="E299" i="5"/>
  <c r="H299" i="5" s="1"/>
  <c r="G298" i="5"/>
  <c r="B340" i="2"/>
  <c r="G339" i="2"/>
  <c r="C339" i="2"/>
  <c r="B339" i="4"/>
  <c r="G338" i="4"/>
  <c r="B339" i="1"/>
  <c r="G338" i="1"/>
  <c r="C338" i="1"/>
  <c r="C320" i="5"/>
  <c r="E236" i="2"/>
  <c r="F243" i="2"/>
  <c r="B321" i="5"/>
  <c r="D309" i="4"/>
  <c r="E309" i="4" s="1"/>
  <c r="C317" i="4"/>
  <c r="F317" i="4" s="1"/>
  <c r="D237" i="2"/>
  <c r="D300" i="5" l="1"/>
  <c r="E300" i="5"/>
  <c r="H300" i="5" s="1"/>
  <c r="G299" i="5"/>
  <c r="B340" i="1"/>
  <c r="G339" i="1"/>
  <c r="C339" i="1"/>
  <c r="B340" i="4"/>
  <c r="G339" i="4"/>
  <c r="B341" i="2"/>
  <c r="G340" i="2"/>
  <c r="C340" i="2"/>
  <c r="C321" i="5"/>
  <c r="E237" i="2"/>
  <c r="F244" i="2"/>
  <c r="B322" i="5"/>
  <c r="D310" i="4"/>
  <c r="E310" i="4" s="1"/>
  <c r="C318" i="4"/>
  <c r="F318" i="4" s="1"/>
  <c r="D238" i="2"/>
  <c r="D301" i="5" l="1"/>
  <c r="E301" i="5"/>
  <c r="H301" i="5" s="1"/>
  <c r="G300" i="5"/>
  <c r="B342" i="2"/>
  <c r="G341" i="2"/>
  <c r="C341" i="2"/>
  <c r="B341" i="4"/>
  <c r="G340" i="4"/>
  <c r="B341" i="1"/>
  <c r="G340" i="1"/>
  <c r="C340" i="1"/>
  <c r="C322" i="5"/>
  <c r="E238" i="2"/>
  <c r="F245" i="2"/>
  <c r="B323" i="5"/>
  <c r="D311" i="4"/>
  <c r="E311" i="4" s="1"/>
  <c r="C319" i="4"/>
  <c r="F319" i="4" s="1"/>
  <c r="D239" i="2"/>
  <c r="D302" i="5" l="1"/>
  <c r="E302" i="5"/>
  <c r="H302" i="5" s="1"/>
  <c r="G301" i="5"/>
  <c r="B342" i="1"/>
  <c r="G341" i="1"/>
  <c r="C341" i="1"/>
  <c r="B342" i="4"/>
  <c r="G341" i="4"/>
  <c r="B343" i="2"/>
  <c r="G342" i="2"/>
  <c r="C342" i="2"/>
  <c r="C323" i="5"/>
  <c r="E239" i="2"/>
  <c r="F246" i="2"/>
  <c r="B324" i="5"/>
  <c r="D312" i="4"/>
  <c r="E312" i="4" s="1"/>
  <c r="C320" i="4"/>
  <c r="F320" i="4" s="1"/>
  <c r="D240" i="2"/>
  <c r="D303" i="5" l="1"/>
  <c r="E303" i="5"/>
  <c r="H303" i="5" s="1"/>
  <c r="G302" i="5"/>
  <c r="B344" i="2"/>
  <c r="G343" i="2"/>
  <c r="C343" i="2"/>
  <c r="B343" i="1"/>
  <c r="G342" i="1"/>
  <c r="C342" i="1"/>
  <c r="B343" i="4"/>
  <c r="G342" i="4"/>
  <c r="C324" i="5"/>
  <c r="E240" i="2"/>
  <c r="F247" i="2"/>
  <c r="B325" i="5"/>
  <c r="D313" i="4"/>
  <c r="E313" i="4" s="1"/>
  <c r="C321" i="4"/>
  <c r="F321" i="4" s="1"/>
  <c r="D241" i="2"/>
  <c r="D304" i="5" l="1"/>
  <c r="E304" i="5"/>
  <c r="H304" i="5" s="1"/>
  <c r="G303" i="5"/>
  <c r="B344" i="4"/>
  <c r="G343" i="4"/>
  <c r="B344" i="1"/>
  <c r="C343" i="1"/>
  <c r="G343" i="1"/>
  <c r="B345" i="2"/>
  <c r="G344" i="2"/>
  <c r="C344" i="2"/>
  <c r="C325" i="5"/>
  <c r="E241" i="2"/>
  <c r="F248" i="2"/>
  <c r="B326" i="5"/>
  <c r="D314" i="4"/>
  <c r="E314" i="4" s="1"/>
  <c r="C322" i="4"/>
  <c r="F322" i="4" s="1"/>
  <c r="D242" i="2"/>
  <c r="D305" i="5" l="1"/>
  <c r="E305" i="5"/>
  <c r="H305" i="5" s="1"/>
  <c r="G304" i="5"/>
  <c r="B345" i="1"/>
  <c r="G344" i="1"/>
  <c r="C344" i="1"/>
  <c r="B346" i="2"/>
  <c r="G345" i="2"/>
  <c r="C345" i="2"/>
  <c r="B345" i="4"/>
  <c r="G344" i="4"/>
  <c r="C326" i="5"/>
  <c r="E242" i="2"/>
  <c r="F249" i="2"/>
  <c r="B327" i="5"/>
  <c r="D315" i="4"/>
  <c r="E315" i="4" s="1"/>
  <c r="C323" i="4"/>
  <c r="F323" i="4" s="1"/>
  <c r="D243" i="2"/>
  <c r="G305" i="5" l="1"/>
  <c r="D306" i="5"/>
  <c r="E306" i="5"/>
  <c r="H306" i="5" s="1"/>
  <c r="B347" i="2"/>
  <c r="G346" i="2"/>
  <c r="C346" i="2"/>
  <c r="B346" i="4"/>
  <c r="G345" i="4"/>
  <c r="B346" i="1"/>
  <c r="G345" i="1"/>
  <c r="C345" i="1"/>
  <c r="C327" i="5"/>
  <c r="E243" i="2"/>
  <c r="F250" i="2"/>
  <c r="B328" i="5"/>
  <c r="D316" i="4"/>
  <c r="E316" i="4" s="1"/>
  <c r="C324" i="4"/>
  <c r="F324" i="4" s="1"/>
  <c r="D244" i="2"/>
  <c r="D307" i="5" l="1"/>
  <c r="E307" i="5"/>
  <c r="H307" i="5" s="1"/>
  <c r="G306" i="5"/>
  <c r="B347" i="4"/>
  <c r="G346" i="4"/>
  <c r="B348" i="2"/>
  <c r="G347" i="2"/>
  <c r="C347" i="2"/>
  <c r="B347" i="1"/>
  <c r="G346" i="1"/>
  <c r="C346" i="1"/>
  <c r="C328" i="5"/>
  <c r="E244" i="2"/>
  <c r="F251" i="2"/>
  <c r="B329" i="5"/>
  <c r="D317" i="4"/>
  <c r="E317" i="4" s="1"/>
  <c r="C325" i="4"/>
  <c r="F325" i="4" s="1"/>
  <c r="D245" i="2"/>
  <c r="D308" i="5" l="1"/>
  <c r="E308" i="5"/>
  <c r="H308" i="5" s="1"/>
  <c r="G307" i="5"/>
  <c r="B348" i="4"/>
  <c r="G347" i="4"/>
  <c r="B348" i="1"/>
  <c r="G347" i="1"/>
  <c r="C347" i="1"/>
  <c r="B349" i="2"/>
  <c r="G348" i="2"/>
  <c r="C348" i="2"/>
  <c r="C329" i="5"/>
  <c r="E245" i="2"/>
  <c r="F252" i="2"/>
  <c r="B330" i="5"/>
  <c r="D318" i="4"/>
  <c r="E318" i="4" s="1"/>
  <c r="C326" i="4"/>
  <c r="F326" i="4" s="1"/>
  <c r="D246" i="2"/>
  <c r="G308" i="5" l="1"/>
  <c r="D309" i="5"/>
  <c r="E309" i="5"/>
  <c r="H309" i="5" s="1"/>
  <c r="B350" i="2"/>
  <c r="G349" i="2"/>
  <c r="C349" i="2"/>
  <c r="B349" i="4"/>
  <c r="G348" i="4"/>
  <c r="B349" i="1"/>
  <c r="G348" i="1"/>
  <c r="C348" i="1"/>
  <c r="C330" i="5"/>
  <c r="E246" i="2"/>
  <c r="F253" i="2"/>
  <c r="B331" i="5"/>
  <c r="D319" i="4"/>
  <c r="E319" i="4" s="1"/>
  <c r="C327" i="4"/>
  <c r="F327" i="4" s="1"/>
  <c r="D247" i="2"/>
  <c r="D310" i="5" l="1"/>
  <c r="E310" i="5"/>
  <c r="H310" i="5" s="1"/>
  <c r="G309" i="5"/>
  <c r="B351" i="2"/>
  <c r="G350" i="2"/>
  <c r="C350" i="2"/>
  <c r="B350" i="1"/>
  <c r="G349" i="1"/>
  <c r="C349" i="1"/>
  <c r="B350" i="4"/>
  <c r="G349" i="4"/>
  <c r="C331" i="5"/>
  <c r="E247" i="2"/>
  <c r="F254" i="2"/>
  <c r="B332" i="5"/>
  <c r="D320" i="4"/>
  <c r="E320" i="4" s="1"/>
  <c r="C328" i="4"/>
  <c r="F328" i="4" s="1"/>
  <c r="D248" i="2"/>
  <c r="D311" i="5" l="1"/>
  <c r="E311" i="5"/>
  <c r="H311" i="5" s="1"/>
  <c r="G310" i="5"/>
  <c r="B351" i="4"/>
  <c r="G350" i="4"/>
  <c r="B351" i="1"/>
  <c r="G350" i="1"/>
  <c r="C350" i="1"/>
  <c r="B352" i="2"/>
  <c r="G351" i="2"/>
  <c r="C351" i="2"/>
  <c r="C332" i="5"/>
  <c r="E248" i="2"/>
  <c r="F255" i="2"/>
  <c r="B333" i="5"/>
  <c r="D321" i="4"/>
  <c r="E321" i="4" s="1"/>
  <c r="C329" i="4"/>
  <c r="F329" i="4" s="1"/>
  <c r="D249" i="2"/>
  <c r="D312" i="5" l="1"/>
  <c r="E312" i="5"/>
  <c r="H312" i="5" s="1"/>
  <c r="G311" i="5"/>
  <c r="B353" i="2"/>
  <c r="G352" i="2"/>
  <c r="C352" i="2"/>
  <c r="B352" i="1"/>
  <c r="G351" i="1"/>
  <c r="C351" i="1"/>
  <c r="B352" i="4"/>
  <c r="G351" i="4"/>
  <c r="C333" i="5"/>
  <c r="E249" i="2"/>
  <c r="F256" i="2"/>
  <c r="B334" i="5"/>
  <c r="D322" i="4"/>
  <c r="E322" i="4" s="1"/>
  <c r="C330" i="4"/>
  <c r="F330" i="4" s="1"/>
  <c r="D250" i="2"/>
  <c r="D313" i="5" l="1"/>
  <c r="E313" i="5"/>
  <c r="H313" i="5" s="1"/>
  <c r="G312" i="5"/>
  <c r="B353" i="1"/>
  <c r="G352" i="1"/>
  <c r="C352" i="1"/>
  <c r="B353" i="4"/>
  <c r="G352" i="4"/>
  <c r="B354" i="2"/>
  <c r="G353" i="2"/>
  <c r="C353" i="2"/>
  <c r="C334" i="5"/>
  <c r="E250" i="2"/>
  <c r="F257" i="2"/>
  <c r="B335" i="5"/>
  <c r="D323" i="4"/>
  <c r="E323" i="4" s="1"/>
  <c r="C331" i="4"/>
  <c r="F331" i="4" s="1"/>
  <c r="D251" i="2"/>
  <c r="D314" i="5" l="1"/>
  <c r="E314" i="5"/>
  <c r="H314" i="5" s="1"/>
  <c r="G313" i="5"/>
  <c r="B354" i="4"/>
  <c r="G353" i="4"/>
  <c r="B355" i="2"/>
  <c r="G354" i="2"/>
  <c r="C354" i="2"/>
  <c r="B354" i="1"/>
  <c r="G353" i="1"/>
  <c r="C353" i="1"/>
  <c r="C335" i="5"/>
  <c r="E251" i="2"/>
  <c r="F258" i="2"/>
  <c r="B336" i="5"/>
  <c r="D324" i="4"/>
  <c r="E324" i="4" s="1"/>
  <c r="C332" i="4"/>
  <c r="F332" i="4" s="1"/>
  <c r="D252" i="2"/>
  <c r="D315" i="5" l="1"/>
  <c r="E315" i="5"/>
  <c r="H315" i="5" s="1"/>
  <c r="G314" i="5"/>
  <c r="B355" i="1"/>
  <c r="G354" i="1"/>
  <c r="C354" i="1"/>
  <c r="B356" i="2"/>
  <c r="G355" i="2"/>
  <c r="C355" i="2"/>
  <c r="B355" i="4"/>
  <c r="G354" i="4"/>
  <c r="C336" i="5"/>
  <c r="E252" i="2"/>
  <c r="F259" i="2"/>
  <c r="B337" i="5"/>
  <c r="D325" i="4"/>
  <c r="E325" i="4" s="1"/>
  <c r="C333" i="4"/>
  <c r="F333" i="4" s="1"/>
  <c r="D253" i="2"/>
  <c r="D316" i="5" l="1"/>
  <c r="E316" i="5"/>
  <c r="H316" i="5" s="1"/>
  <c r="G315" i="5"/>
  <c r="B357" i="2"/>
  <c r="G356" i="2"/>
  <c r="C356" i="2"/>
  <c r="B356" i="4"/>
  <c r="G355" i="4"/>
  <c r="B356" i="1"/>
  <c r="G355" i="1"/>
  <c r="C355" i="1"/>
  <c r="C337" i="5"/>
  <c r="E253" i="2"/>
  <c r="F260" i="2"/>
  <c r="B338" i="5"/>
  <c r="D326" i="4"/>
  <c r="E326" i="4" s="1"/>
  <c r="C334" i="4"/>
  <c r="F334" i="4" s="1"/>
  <c r="D254" i="2"/>
  <c r="D317" i="5" l="1"/>
  <c r="E317" i="5"/>
  <c r="H317" i="5" s="1"/>
  <c r="G316" i="5"/>
  <c r="B357" i="4"/>
  <c r="G356" i="4"/>
  <c r="B358" i="2"/>
  <c r="G357" i="2"/>
  <c r="C357" i="2"/>
  <c r="B357" i="1"/>
  <c r="G356" i="1"/>
  <c r="C356" i="1"/>
  <c r="C338" i="5"/>
  <c r="E254" i="2"/>
  <c r="F261" i="2"/>
  <c r="B339" i="5"/>
  <c r="D327" i="4"/>
  <c r="E327" i="4" s="1"/>
  <c r="C335" i="4"/>
  <c r="F335" i="4" s="1"/>
  <c r="D255" i="2"/>
  <c r="D318" i="5" l="1"/>
  <c r="E318" i="5"/>
  <c r="H318" i="5" s="1"/>
  <c r="G317" i="5"/>
  <c r="B358" i="1"/>
  <c r="G357" i="1"/>
  <c r="C357" i="1"/>
  <c r="B359" i="2"/>
  <c r="G358" i="2"/>
  <c r="C358" i="2"/>
  <c r="B358" i="4"/>
  <c r="G357" i="4"/>
  <c r="C339" i="5"/>
  <c r="E255" i="2"/>
  <c r="F262" i="2"/>
  <c r="B340" i="5"/>
  <c r="D328" i="4"/>
  <c r="E328" i="4" s="1"/>
  <c r="C336" i="4"/>
  <c r="F336" i="4" s="1"/>
  <c r="D256" i="2"/>
  <c r="D319" i="5" l="1"/>
  <c r="E319" i="5"/>
  <c r="H319" i="5" s="1"/>
  <c r="G318" i="5"/>
  <c r="B360" i="2"/>
  <c r="G359" i="2"/>
  <c r="C359" i="2"/>
  <c r="B359" i="4"/>
  <c r="G358" i="4"/>
  <c r="B359" i="1"/>
  <c r="G358" i="1"/>
  <c r="C358" i="1"/>
  <c r="C340" i="5"/>
  <c r="E256" i="2"/>
  <c r="F263" i="2"/>
  <c r="B341" i="5"/>
  <c r="D329" i="4"/>
  <c r="E329" i="4" s="1"/>
  <c r="C337" i="4"/>
  <c r="F337" i="4" s="1"/>
  <c r="D257" i="2"/>
  <c r="D320" i="5" l="1"/>
  <c r="E320" i="5"/>
  <c r="H320" i="5" s="1"/>
  <c r="G319" i="5"/>
  <c r="B360" i="1"/>
  <c r="G359" i="1"/>
  <c r="C359" i="1"/>
  <c r="B360" i="4"/>
  <c r="G359" i="4"/>
  <c r="B361" i="2"/>
  <c r="G360" i="2"/>
  <c r="C360" i="2"/>
  <c r="C341" i="5"/>
  <c r="E257" i="2"/>
  <c r="F264" i="2"/>
  <c r="B342" i="5"/>
  <c r="D330" i="4"/>
  <c r="E330" i="4" s="1"/>
  <c r="C338" i="4"/>
  <c r="F338" i="4" s="1"/>
  <c r="D258" i="2"/>
  <c r="D321" i="5" l="1"/>
  <c r="E321" i="5"/>
  <c r="H321" i="5" s="1"/>
  <c r="G320" i="5"/>
  <c r="B361" i="4"/>
  <c r="G360" i="4"/>
  <c r="B362" i="2"/>
  <c r="G361" i="2"/>
  <c r="C361" i="2"/>
  <c r="B361" i="1"/>
  <c r="G360" i="1"/>
  <c r="C360" i="1"/>
  <c r="C342" i="5"/>
  <c r="E258" i="2"/>
  <c r="F265" i="2"/>
  <c r="B343" i="5"/>
  <c r="D331" i="4"/>
  <c r="E331" i="4" s="1"/>
  <c r="C339" i="4"/>
  <c r="F339" i="4" s="1"/>
  <c r="D259" i="2"/>
  <c r="D322" i="5" l="1"/>
  <c r="E322" i="5"/>
  <c r="H322" i="5" s="1"/>
  <c r="G321" i="5"/>
  <c r="B362" i="1"/>
  <c r="G361" i="1"/>
  <c r="C361" i="1"/>
  <c r="B363" i="2"/>
  <c r="G362" i="2"/>
  <c r="C362" i="2"/>
  <c r="B362" i="4"/>
  <c r="G361" i="4"/>
  <c r="C343" i="5"/>
  <c r="E259" i="2"/>
  <c r="F266" i="2"/>
  <c r="B344" i="5"/>
  <c r="D332" i="4"/>
  <c r="E332" i="4" s="1"/>
  <c r="C340" i="4"/>
  <c r="F340" i="4" s="1"/>
  <c r="D260" i="2"/>
  <c r="D323" i="5" l="1"/>
  <c r="E323" i="5"/>
  <c r="H323" i="5" s="1"/>
  <c r="G322" i="5"/>
  <c r="B364" i="2"/>
  <c r="G363" i="2"/>
  <c r="C363" i="2"/>
  <c r="B363" i="4"/>
  <c r="G362" i="4"/>
  <c r="B363" i="1"/>
  <c r="G362" i="1"/>
  <c r="C362" i="1"/>
  <c r="C344" i="5"/>
  <c r="E260" i="2"/>
  <c r="F267" i="2"/>
  <c r="B345" i="5"/>
  <c r="D333" i="4"/>
  <c r="E333" i="4" s="1"/>
  <c r="C341" i="4"/>
  <c r="F341" i="4" s="1"/>
  <c r="D261" i="2"/>
  <c r="D324" i="5" l="1"/>
  <c r="E324" i="5"/>
  <c r="H324" i="5" s="1"/>
  <c r="G323" i="5"/>
  <c r="B364" i="1"/>
  <c r="G363" i="1"/>
  <c r="C363" i="1"/>
  <c r="B364" i="4"/>
  <c r="G363" i="4"/>
  <c r="B365" i="2"/>
  <c r="G364" i="2"/>
  <c r="C364" i="2"/>
  <c r="C345" i="5"/>
  <c r="E261" i="2"/>
  <c r="F268" i="2"/>
  <c r="B346" i="5"/>
  <c r="D334" i="4"/>
  <c r="E334" i="4" s="1"/>
  <c r="C342" i="4"/>
  <c r="F342" i="4" s="1"/>
  <c r="D262" i="2"/>
  <c r="D325" i="5" l="1"/>
  <c r="E325" i="5"/>
  <c r="H325" i="5" s="1"/>
  <c r="G324" i="5"/>
  <c r="B365" i="4"/>
  <c r="G364" i="4"/>
  <c r="B366" i="2"/>
  <c r="G365" i="2"/>
  <c r="C365" i="2"/>
  <c r="B365" i="1"/>
  <c r="G364" i="1"/>
  <c r="C364" i="1"/>
  <c r="C346" i="5"/>
  <c r="E262" i="2"/>
  <c r="F269" i="2"/>
  <c r="B347" i="5"/>
  <c r="D335" i="4"/>
  <c r="E335" i="4" s="1"/>
  <c r="C343" i="4"/>
  <c r="F343" i="4" s="1"/>
  <c r="D263" i="2"/>
  <c r="D326" i="5" l="1"/>
  <c r="E326" i="5"/>
  <c r="H326" i="5" s="1"/>
  <c r="G325" i="5"/>
  <c r="B367" i="2"/>
  <c r="G366" i="2"/>
  <c r="C366" i="2"/>
  <c r="B366" i="1"/>
  <c r="G365" i="1"/>
  <c r="C365" i="1"/>
  <c r="B366" i="4"/>
  <c r="G365" i="4"/>
  <c r="C347" i="5"/>
  <c r="E263" i="2"/>
  <c r="F270" i="2"/>
  <c r="B348" i="5"/>
  <c r="D336" i="4"/>
  <c r="E336" i="4" s="1"/>
  <c r="C344" i="4"/>
  <c r="F344" i="4" s="1"/>
  <c r="D264" i="2"/>
  <c r="D327" i="5" l="1"/>
  <c r="E327" i="5"/>
  <c r="H327" i="5" s="1"/>
  <c r="G326" i="5"/>
  <c r="B367" i="1"/>
  <c r="G366" i="1"/>
  <c r="C366" i="1"/>
  <c r="B368" i="2"/>
  <c r="G367" i="2"/>
  <c r="C367" i="2"/>
  <c r="B367" i="4"/>
  <c r="G366" i="4"/>
  <c r="C348" i="5"/>
  <c r="E264" i="2"/>
  <c r="F271" i="2"/>
  <c r="B349" i="5"/>
  <c r="D337" i="4"/>
  <c r="E337" i="4" s="1"/>
  <c r="C345" i="4"/>
  <c r="F345" i="4" s="1"/>
  <c r="D265" i="2"/>
  <c r="D328" i="5" l="1"/>
  <c r="E328" i="5"/>
  <c r="H328" i="5" s="1"/>
  <c r="G327" i="5"/>
  <c r="B369" i="2"/>
  <c r="G368" i="2"/>
  <c r="C368" i="2"/>
  <c r="B368" i="4"/>
  <c r="G367" i="4"/>
  <c r="B368" i="1"/>
  <c r="C367" i="1"/>
  <c r="G367" i="1"/>
  <c r="C349" i="5"/>
  <c r="E265" i="2"/>
  <c r="F272" i="2"/>
  <c r="B350" i="5"/>
  <c r="D338" i="4"/>
  <c r="E338" i="4" s="1"/>
  <c r="C346" i="4"/>
  <c r="F346" i="4" s="1"/>
  <c r="D266" i="2"/>
  <c r="D329" i="5" l="1"/>
  <c r="E329" i="5"/>
  <c r="H329" i="5" s="1"/>
  <c r="G328" i="5"/>
  <c r="B369" i="4"/>
  <c r="G368" i="4"/>
  <c r="B369" i="1"/>
  <c r="G368" i="1"/>
  <c r="C368" i="1"/>
  <c r="B370" i="2"/>
  <c r="G369" i="2"/>
  <c r="C369" i="2"/>
  <c r="C350" i="5"/>
  <c r="E266" i="2"/>
  <c r="F273" i="2"/>
  <c r="B351" i="5"/>
  <c r="D339" i="4"/>
  <c r="E339" i="4" s="1"/>
  <c r="C347" i="4"/>
  <c r="F347" i="4" s="1"/>
  <c r="D267" i="2"/>
  <c r="D330" i="5" l="1"/>
  <c r="E330" i="5"/>
  <c r="H330" i="5" s="1"/>
  <c r="G329" i="5"/>
  <c r="B370" i="1"/>
  <c r="G369" i="1"/>
  <c r="C369" i="1"/>
  <c r="B371" i="2"/>
  <c r="G370" i="2"/>
  <c r="C370" i="2"/>
  <c r="B370" i="4"/>
  <c r="G369" i="4"/>
  <c r="C351" i="5"/>
  <c r="E267" i="2"/>
  <c r="F274" i="2"/>
  <c r="B352" i="5"/>
  <c r="D340" i="4"/>
  <c r="E340" i="4" s="1"/>
  <c r="C348" i="4"/>
  <c r="F348" i="4" s="1"/>
  <c r="D268" i="2"/>
  <c r="D331" i="5" l="1"/>
  <c r="E331" i="5"/>
  <c r="H331" i="5" s="1"/>
  <c r="G330" i="5"/>
  <c r="B372" i="2"/>
  <c r="G371" i="2"/>
  <c r="C371" i="2"/>
  <c r="B371" i="4"/>
  <c r="G370" i="4"/>
  <c r="B371" i="1"/>
  <c r="G370" i="1"/>
  <c r="C370" i="1"/>
  <c r="C352" i="5"/>
  <c r="E268" i="2"/>
  <c r="F275" i="2"/>
  <c r="B353" i="5"/>
  <c r="D341" i="4"/>
  <c r="E341" i="4" s="1"/>
  <c r="C349" i="4"/>
  <c r="F349" i="4" s="1"/>
  <c r="D269" i="2"/>
  <c r="D332" i="5" l="1"/>
  <c r="E332" i="5"/>
  <c r="H332" i="5" s="1"/>
  <c r="G331" i="5"/>
  <c r="B372" i="4"/>
  <c r="G371" i="4"/>
  <c r="B372" i="1"/>
  <c r="G371" i="1"/>
  <c r="C371" i="1"/>
  <c r="B373" i="2"/>
  <c r="G372" i="2"/>
  <c r="C372" i="2"/>
  <c r="C353" i="5"/>
  <c r="E269" i="2"/>
  <c r="F276" i="2"/>
  <c r="B354" i="5"/>
  <c r="D342" i="4"/>
  <c r="E342" i="4" s="1"/>
  <c r="C350" i="4"/>
  <c r="F350" i="4" s="1"/>
  <c r="D270" i="2"/>
  <c r="D333" i="5" l="1"/>
  <c r="E333" i="5"/>
  <c r="H333" i="5" s="1"/>
  <c r="G332" i="5"/>
  <c r="B374" i="2"/>
  <c r="G373" i="2"/>
  <c r="C373" i="2"/>
  <c r="B373" i="1"/>
  <c r="G372" i="1"/>
  <c r="C372" i="1"/>
  <c r="B373" i="4"/>
  <c r="G372" i="4"/>
  <c r="C354" i="5"/>
  <c r="E270" i="2"/>
  <c r="F277" i="2"/>
  <c r="B355" i="5"/>
  <c r="D343" i="4"/>
  <c r="E343" i="4" s="1"/>
  <c r="C351" i="4"/>
  <c r="F351" i="4" s="1"/>
  <c r="D271" i="2"/>
  <c r="D334" i="5" l="1"/>
  <c r="E334" i="5"/>
  <c r="H334" i="5" s="1"/>
  <c r="G333" i="5"/>
  <c r="B374" i="1"/>
  <c r="G373" i="1"/>
  <c r="C373" i="1"/>
  <c r="B374" i="4"/>
  <c r="G373" i="4"/>
  <c r="B375" i="2"/>
  <c r="G374" i="2"/>
  <c r="C374" i="2"/>
  <c r="C355" i="5"/>
  <c r="E271" i="2"/>
  <c r="F278" i="2"/>
  <c r="B356" i="5"/>
  <c r="D344" i="4"/>
  <c r="E344" i="4" s="1"/>
  <c r="C352" i="4"/>
  <c r="F352" i="4" s="1"/>
  <c r="D272" i="2"/>
  <c r="D335" i="5" l="1"/>
  <c r="E335" i="5"/>
  <c r="H335" i="5" s="1"/>
  <c r="G334" i="5"/>
  <c r="B376" i="2"/>
  <c r="G375" i="2"/>
  <c r="C375" i="2"/>
  <c r="B375" i="4"/>
  <c r="G374" i="4"/>
  <c r="B375" i="1"/>
  <c r="G374" i="1"/>
  <c r="C374" i="1"/>
  <c r="C356" i="5"/>
  <c r="E272" i="2"/>
  <c r="F279" i="2"/>
  <c r="B357" i="5"/>
  <c r="D345" i="4"/>
  <c r="E345" i="4" s="1"/>
  <c r="C353" i="4"/>
  <c r="F353" i="4" s="1"/>
  <c r="D273" i="2"/>
  <c r="D336" i="5" l="1"/>
  <c r="E336" i="5"/>
  <c r="H336" i="5" s="1"/>
  <c r="G335" i="5"/>
  <c r="B376" i="4"/>
  <c r="G375" i="4"/>
  <c r="B376" i="1"/>
  <c r="G375" i="1"/>
  <c r="C375" i="1"/>
  <c r="B377" i="2"/>
  <c r="G376" i="2"/>
  <c r="C376" i="2"/>
  <c r="C357" i="5"/>
  <c r="E273" i="2"/>
  <c r="F280" i="2"/>
  <c r="B358" i="5"/>
  <c r="D346" i="4"/>
  <c r="E346" i="4" s="1"/>
  <c r="C354" i="4"/>
  <c r="F354" i="4" s="1"/>
  <c r="D274" i="2"/>
  <c r="D337" i="5" l="1"/>
  <c r="E337" i="5"/>
  <c r="H337" i="5" s="1"/>
  <c r="G336" i="5"/>
  <c r="B378" i="2"/>
  <c r="C378" i="2" s="1"/>
  <c r="C377" i="2"/>
  <c r="B377" i="1"/>
  <c r="G376" i="1"/>
  <c r="C376" i="1"/>
  <c r="B377" i="4"/>
  <c r="B378" i="4" s="1"/>
  <c r="G376" i="4"/>
  <c r="C358" i="5"/>
  <c r="E274" i="2"/>
  <c r="F281" i="2"/>
  <c r="B359" i="5"/>
  <c r="D347" i="4"/>
  <c r="E347" i="4" s="1"/>
  <c r="C355" i="4"/>
  <c r="F355" i="4" s="1"/>
  <c r="D275" i="2"/>
  <c r="D338" i="5" l="1"/>
  <c r="E338" i="5"/>
  <c r="H338" i="5" s="1"/>
  <c r="G337" i="5"/>
  <c r="B378" i="1"/>
  <c r="C378" i="1" s="1"/>
  <c r="C377" i="1"/>
  <c r="C359" i="5"/>
  <c r="E275" i="2"/>
  <c r="F282" i="2"/>
  <c r="B360" i="5"/>
  <c r="D348" i="4"/>
  <c r="E348" i="4" s="1"/>
  <c r="C356" i="4"/>
  <c r="F356" i="4" s="1"/>
  <c r="D276" i="2"/>
  <c r="D339" i="5" l="1"/>
  <c r="E339" i="5"/>
  <c r="H339" i="5" s="1"/>
  <c r="G338" i="5"/>
  <c r="C360" i="5"/>
  <c r="E276" i="2"/>
  <c r="F283" i="2"/>
  <c r="B361" i="5"/>
  <c r="D349" i="4"/>
  <c r="E349" i="4" s="1"/>
  <c r="C357" i="4"/>
  <c r="F357" i="4" s="1"/>
  <c r="D277" i="2"/>
  <c r="D340" i="5" l="1"/>
  <c r="E340" i="5"/>
  <c r="H340" i="5" s="1"/>
  <c r="G339" i="5"/>
  <c r="C361" i="5"/>
  <c r="E277" i="2"/>
  <c r="F284" i="2"/>
  <c r="B362" i="5"/>
  <c r="D350" i="4"/>
  <c r="E350" i="4" s="1"/>
  <c r="C358" i="4"/>
  <c r="F358" i="4" s="1"/>
  <c r="D278" i="2"/>
  <c r="D341" i="5" l="1"/>
  <c r="E341" i="5"/>
  <c r="H341" i="5" s="1"/>
  <c r="G340" i="5"/>
  <c r="C362" i="5"/>
  <c r="E278" i="2"/>
  <c r="F285" i="2"/>
  <c r="B363" i="5"/>
  <c r="D351" i="4"/>
  <c r="E351" i="4" s="1"/>
  <c r="C359" i="4"/>
  <c r="F359" i="4" s="1"/>
  <c r="D279" i="2"/>
  <c r="D342" i="5" l="1"/>
  <c r="E342" i="5"/>
  <c r="H342" i="5" s="1"/>
  <c r="G341" i="5"/>
  <c r="C363" i="5"/>
  <c r="E279" i="2"/>
  <c r="F286" i="2"/>
  <c r="B364" i="5"/>
  <c r="D352" i="4"/>
  <c r="E352" i="4" s="1"/>
  <c r="C360" i="4"/>
  <c r="F360" i="4" s="1"/>
  <c r="D280" i="2"/>
  <c r="D343" i="5" l="1"/>
  <c r="E343" i="5"/>
  <c r="H343" i="5" s="1"/>
  <c r="G342" i="5"/>
  <c r="C364" i="5"/>
  <c r="E280" i="2"/>
  <c r="F287" i="2"/>
  <c r="B365" i="5"/>
  <c r="D353" i="4"/>
  <c r="E353" i="4" s="1"/>
  <c r="C361" i="4"/>
  <c r="F361" i="4" s="1"/>
  <c r="D281" i="2"/>
  <c r="D344" i="5" l="1"/>
  <c r="E344" i="5"/>
  <c r="H344" i="5" s="1"/>
  <c r="G343" i="5"/>
  <c r="C365" i="5"/>
  <c r="E281" i="2"/>
  <c r="F288" i="2"/>
  <c r="B366" i="5"/>
  <c r="D354" i="4"/>
  <c r="E354" i="4" s="1"/>
  <c r="C362" i="4"/>
  <c r="F362" i="4" s="1"/>
  <c r="D282" i="2"/>
  <c r="D345" i="5" l="1"/>
  <c r="E345" i="5"/>
  <c r="H345" i="5" s="1"/>
  <c r="G344" i="5"/>
  <c r="C366" i="5"/>
  <c r="E282" i="2"/>
  <c r="F289" i="2"/>
  <c r="B367" i="5"/>
  <c r="D355" i="4"/>
  <c r="E355" i="4" s="1"/>
  <c r="C363" i="4"/>
  <c r="F363" i="4" s="1"/>
  <c r="D283" i="2"/>
  <c r="D346" i="5" l="1"/>
  <c r="E346" i="5"/>
  <c r="H346" i="5" s="1"/>
  <c r="G345" i="5"/>
  <c r="C367" i="5"/>
  <c r="E283" i="2"/>
  <c r="F290" i="2"/>
  <c r="B368" i="5"/>
  <c r="D356" i="4"/>
  <c r="E356" i="4" s="1"/>
  <c r="C364" i="4"/>
  <c r="F364" i="4" s="1"/>
  <c r="D284" i="2"/>
  <c r="D347" i="5" l="1"/>
  <c r="E347" i="5"/>
  <c r="H347" i="5" s="1"/>
  <c r="G346" i="5"/>
  <c r="C368" i="5"/>
  <c r="E284" i="2"/>
  <c r="F291" i="2"/>
  <c r="B369" i="5"/>
  <c r="D357" i="4"/>
  <c r="E357" i="4" s="1"/>
  <c r="C365" i="4"/>
  <c r="F365" i="4" s="1"/>
  <c r="D285" i="2"/>
  <c r="D348" i="5" l="1"/>
  <c r="E348" i="5"/>
  <c r="H348" i="5" s="1"/>
  <c r="G347" i="5"/>
  <c r="C369" i="5"/>
  <c r="E285" i="2"/>
  <c r="F292" i="2"/>
  <c r="B370" i="5"/>
  <c r="D358" i="4"/>
  <c r="E358" i="4" s="1"/>
  <c r="C366" i="4"/>
  <c r="F366" i="4" s="1"/>
  <c r="D286" i="2"/>
  <c r="D349" i="5" l="1"/>
  <c r="E349" i="5"/>
  <c r="H349" i="5" s="1"/>
  <c r="G348" i="5"/>
  <c r="C370" i="5"/>
  <c r="E286" i="2"/>
  <c r="F293" i="2"/>
  <c r="B371" i="5"/>
  <c r="D359" i="4"/>
  <c r="E359" i="4" s="1"/>
  <c r="C367" i="4"/>
  <c r="F367" i="4" s="1"/>
  <c r="D287" i="2"/>
  <c r="D350" i="5" l="1"/>
  <c r="E350" i="5"/>
  <c r="H350" i="5" s="1"/>
  <c r="G349" i="5"/>
  <c r="C371" i="5"/>
  <c r="E287" i="2"/>
  <c r="F294" i="2"/>
  <c r="B372" i="5"/>
  <c r="D360" i="4"/>
  <c r="E360" i="4" s="1"/>
  <c r="C368" i="4"/>
  <c r="F368" i="4" s="1"/>
  <c r="D288" i="2"/>
  <c r="D351" i="5" l="1"/>
  <c r="E351" i="5"/>
  <c r="H351" i="5" s="1"/>
  <c r="G350" i="5"/>
  <c r="C372" i="5"/>
  <c r="E288" i="2"/>
  <c r="F295" i="2"/>
  <c r="B373" i="5"/>
  <c r="D361" i="4"/>
  <c r="E361" i="4" s="1"/>
  <c r="C369" i="4"/>
  <c r="F369" i="4" s="1"/>
  <c r="D289" i="2"/>
  <c r="D352" i="5" l="1"/>
  <c r="E352" i="5"/>
  <c r="H352" i="5" s="1"/>
  <c r="G351" i="5"/>
  <c r="C373" i="5"/>
  <c r="E289" i="2"/>
  <c r="F296" i="2"/>
  <c r="B374" i="5"/>
  <c r="D362" i="4"/>
  <c r="E362" i="4" s="1"/>
  <c r="C370" i="4"/>
  <c r="F370" i="4" s="1"/>
  <c r="D290" i="2"/>
  <c r="D353" i="5" l="1"/>
  <c r="E353" i="5"/>
  <c r="H353" i="5" s="1"/>
  <c r="G352" i="5"/>
  <c r="C374" i="5"/>
  <c r="E290" i="2"/>
  <c r="F297" i="2"/>
  <c r="B375" i="5"/>
  <c r="D363" i="4"/>
  <c r="E363" i="4" s="1"/>
  <c r="C371" i="4"/>
  <c r="F371" i="4" s="1"/>
  <c r="D291" i="2"/>
  <c r="D354" i="5" l="1"/>
  <c r="E354" i="5"/>
  <c r="H354" i="5" s="1"/>
  <c r="G353" i="5"/>
  <c r="C375" i="5"/>
  <c r="E291" i="2"/>
  <c r="F298" i="2"/>
  <c r="B376" i="5"/>
  <c r="D364" i="4"/>
  <c r="E364" i="4" s="1"/>
  <c r="C372" i="4"/>
  <c r="F372" i="4" s="1"/>
  <c r="D292" i="2"/>
  <c r="D355" i="5" l="1"/>
  <c r="E355" i="5"/>
  <c r="H355" i="5" s="1"/>
  <c r="G354" i="5"/>
  <c r="C376" i="5"/>
  <c r="E292" i="2"/>
  <c r="F299" i="2"/>
  <c r="D365" i="4"/>
  <c r="E365" i="4" s="1"/>
  <c r="C373" i="4"/>
  <c r="F373" i="4" s="1"/>
  <c r="D293" i="2"/>
  <c r="D356" i="5" l="1"/>
  <c r="E356" i="5"/>
  <c r="H356" i="5" s="1"/>
  <c r="G355" i="5"/>
  <c r="E293" i="2"/>
  <c r="F300" i="2"/>
  <c r="D366" i="4"/>
  <c r="E366" i="4" s="1"/>
  <c r="C374" i="4"/>
  <c r="F374" i="4" s="1"/>
  <c r="D294" i="2"/>
  <c r="D357" i="5" l="1"/>
  <c r="E357" i="5"/>
  <c r="H357" i="5" s="1"/>
  <c r="G356" i="5"/>
  <c r="E294" i="2"/>
  <c r="F301" i="2"/>
  <c r="D367" i="4"/>
  <c r="E367" i="4" s="1"/>
  <c r="C375" i="4"/>
  <c r="F375" i="4" s="1"/>
  <c r="D295" i="2"/>
  <c r="G357" i="5" l="1"/>
  <c r="D358" i="5"/>
  <c r="E358" i="5"/>
  <c r="H358" i="5" s="1"/>
  <c r="E295" i="2"/>
  <c r="F302" i="2"/>
  <c r="D368" i="4"/>
  <c r="E368" i="4" s="1"/>
  <c r="C376" i="4"/>
  <c r="F376" i="4" s="1"/>
  <c r="D296" i="2"/>
  <c r="D359" i="5" l="1"/>
  <c r="E359" i="5"/>
  <c r="H359" i="5" s="1"/>
  <c r="G358" i="5"/>
  <c r="E296" i="2"/>
  <c r="F303" i="2"/>
  <c r="D369" i="4"/>
  <c r="E369" i="4" s="1"/>
  <c r="C377" i="4"/>
  <c r="F377" i="4" s="1"/>
  <c r="D297" i="2"/>
  <c r="D360" i="5" l="1"/>
  <c r="E360" i="5"/>
  <c r="G359" i="5"/>
  <c r="E297" i="2"/>
  <c r="F304" i="2"/>
  <c r="D370" i="4"/>
  <c r="E370" i="4" s="1"/>
  <c r="C378" i="4"/>
  <c r="D378" i="4"/>
  <c r="D298" i="2"/>
  <c r="G360" i="5" l="1"/>
  <c r="H360" i="5"/>
  <c r="E298" i="2"/>
  <c r="F305" i="2"/>
  <c r="D371" i="4"/>
  <c r="E371" i="4" s="1"/>
  <c r="F378" i="4"/>
  <c r="G14" i="4"/>
  <c r="D299" i="2"/>
  <c r="D361" i="5" l="1"/>
  <c r="E361" i="5"/>
  <c r="E299" i="2"/>
  <c r="F306" i="2"/>
  <c r="D372" i="4"/>
  <c r="F14" i="4"/>
  <c r="E378" i="4"/>
  <c r="D300" i="2"/>
  <c r="G361" i="5" l="1"/>
  <c r="H361" i="5"/>
  <c r="E300" i="2"/>
  <c r="F307" i="2"/>
  <c r="E372" i="4"/>
  <c r="D301" i="2"/>
  <c r="D362" i="5" l="1"/>
  <c r="E362" i="5"/>
  <c r="H362" i="5" s="1"/>
  <c r="E301" i="2"/>
  <c r="F308" i="2"/>
  <c r="D373" i="4"/>
  <c r="D302" i="2"/>
  <c r="D363" i="5" l="1"/>
  <c r="E363" i="5"/>
  <c r="H363" i="5" s="1"/>
  <c r="G362" i="5"/>
  <c r="E302" i="2"/>
  <c r="F309" i="2"/>
  <c r="E373" i="4"/>
  <c r="D303" i="2"/>
  <c r="G363" i="5" l="1"/>
  <c r="D364" i="5"/>
  <c r="E364" i="5"/>
  <c r="H364" i="5" s="1"/>
  <c r="E303" i="2"/>
  <c r="F310" i="2"/>
  <c r="D304" i="2"/>
  <c r="D365" i="5" l="1"/>
  <c r="E365" i="5"/>
  <c r="H365" i="5" s="1"/>
  <c r="G364" i="5"/>
  <c r="E304" i="2"/>
  <c r="F311" i="2"/>
  <c r="D374" i="4"/>
  <c r="D305" i="2"/>
  <c r="D366" i="5" l="1"/>
  <c r="E366" i="5"/>
  <c r="H366" i="5" s="1"/>
  <c r="G365" i="5"/>
  <c r="E305" i="2"/>
  <c r="F312" i="2"/>
  <c r="E374" i="4"/>
  <c r="D306" i="2"/>
  <c r="D367" i="5" l="1"/>
  <c r="E367" i="5"/>
  <c r="H367" i="5" s="1"/>
  <c r="G366" i="5"/>
  <c r="E306" i="2"/>
  <c r="F313" i="2"/>
  <c r="D307" i="2"/>
  <c r="D368" i="5" l="1"/>
  <c r="E368" i="5"/>
  <c r="H368" i="5" s="1"/>
  <c r="G367" i="5"/>
  <c r="E307" i="2"/>
  <c r="F314" i="2"/>
  <c r="D375" i="4"/>
  <c r="D308" i="2"/>
  <c r="D369" i="5" l="1"/>
  <c r="E369" i="5"/>
  <c r="H369" i="5" s="1"/>
  <c r="G368" i="5"/>
  <c r="E308" i="2"/>
  <c r="F315" i="2"/>
  <c r="E375" i="4"/>
  <c r="D309" i="2"/>
  <c r="D370" i="5" l="1"/>
  <c r="E370" i="5"/>
  <c r="H370" i="5" s="1"/>
  <c r="G369" i="5"/>
  <c r="E309" i="2"/>
  <c r="F316" i="2"/>
  <c r="D310" i="2"/>
  <c r="D371" i="5" l="1"/>
  <c r="E371" i="5"/>
  <c r="H371" i="5" s="1"/>
  <c r="G370" i="5"/>
  <c r="E310" i="2"/>
  <c r="F317" i="2"/>
  <c r="D376" i="4"/>
  <c r="E376" i="4" s="1"/>
  <c r="D311" i="2"/>
  <c r="G371" i="5" l="1"/>
  <c r="D372" i="5"/>
  <c r="E372" i="5"/>
  <c r="H372" i="5" s="1"/>
  <c r="E311" i="2"/>
  <c r="F318" i="2"/>
  <c r="D377" i="4"/>
  <c r="D312" i="2"/>
  <c r="D373" i="5" l="1"/>
  <c r="E373" i="5"/>
  <c r="H373" i="5" s="1"/>
  <c r="G372" i="5"/>
  <c r="E312" i="2"/>
  <c r="F319" i="2"/>
  <c r="E377" i="4"/>
  <c r="E14" i="4" s="1"/>
  <c r="D14" i="4"/>
  <c r="D313" i="2"/>
  <c r="D374" i="5" l="1"/>
  <c r="E374" i="5"/>
  <c r="H374" i="5" s="1"/>
  <c r="G373" i="5"/>
  <c r="E313" i="2"/>
  <c r="F320" i="2"/>
  <c r="D314" i="2"/>
  <c r="D375" i="5" l="1"/>
  <c r="E375" i="5"/>
  <c r="H375" i="5" s="1"/>
  <c r="G374" i="5"/>
  <c r="E314" i="2"/>
  <c r="F321" i="2"/>
  <c r="D315" i="2"/>
  <c r="D376" i="5" l="1"/>
  <c r="E376" i="5"/>
  <c r="E14" i="5" s="1"/>
  <c r="G375" i="5"/>
  <c r="E315" i="2"/>
  <c r="F322" i="2"/>
  <c r="D316" i="2"/>
  <c r="G376" i="5" l="1"/>
  <c r="G14" i="5" s="1"/>
  <c r="D14" i="5"/>
  <c r="H376" i="5"/>
  <c r="H14" i="5" s="1"/>
  <c r="E316" i="2"/>
  <c r="F323" i="2"/>
  <c r="D317" i="2"/>
  <c r="E317" i="2" l="1"/>
  <c r="F324" i="2"/>
  <c r="D318" i="2"/>
  <c r="E318" i="2" l="1"/>
  <c r="F325" i="2"/>
  <c r="D319" i="2"/>
  <c r="E319" i="2" l="1"/>
  <c r="F326" i="2"/>
  <c r="D320" i="2"/>
  <c r="E320" i="2" l="1"/>
  <c r="F327" i="2"/>
  <c r="D321" i="2"/>
  <c r="E321" i="2" l="1"/>
  <c r="F328" i="2"/>
  <c r="D322" i="2"/>
  <c r="E322" i="2" l="1"/>
  <c r="F329" i="2"/>
  <c r="D323" i="2"/>
  <c r="E323" i="2" l="1"/>
  <c r="F330" i="2"/>
  <c r="D324" i="2"/>
  <c r="E324" i="2" l="1"/>
  <c r="F331" i="2"/>
  <c r="D325" i="2"/>
  <c r="E325" i="2" l="1"/>
  <c r="F332" i="2"/>
  <c r="D326" i="2"/>
  <c r="E326" i="2" l="1"/>
  <c r="F333" i="2"/>
  <c r="D327" i="2"/>
  <c r="E327" i="2" l="1"/>
  <c r="F334" i="2"/>
  <c r="D328" i="2"/>
  <c r="E328" i="2" l="1"/>
  <c r="F335" i="2"/>
  <c r="D329" i="2"/>
  <c r="E329" i="2" l="1"/>
  <c r="F336" i="2"/>
  <c r="D330" i="2"/>
  <c r="E330" i="2" l="1"/>
  <c r="F337" i="2"/>
  <c r="D331" i="2"/>
  <c r="E331" i="2" l="1"/>
  <c r="F338" i="2"/>
  <c r="D332" i="2"/>
  <c r="E332" i="2" l="1"/>
  <c r="F339" i="2"/>
  <c r="D333" i="2"/>
  <c r="E333" i="2" l="1"/>
  <c r="F340" i="2"/>
  <c r="D334" i="2"/>
  <c r="E334" i="2" l="1"/>
  <c r="F341" i="2"/>
  <c r="D335" i="2"/>
  <c r="E335" i="2" l="1"/>
  <c r="F342" i="2"/>
  <c r="D336" i="2"/>
  <c r="E336" i="2" l="1"/>
  <c r="F343" i="2"/>
  <c r="D337" i="2"/>
  <c r="E337" i="2" l="1"/>
  <c r="F344" i="2"/>
  <c r="D338" i="2"/>
  <c r="E338" i="2" l="1"/>
  <c r="F345" i="2"/>
  <c r="D339" i="2"/>
  <c r="E339" i="2" l="1"/>
  <c r="F346" i="2"/>
  <c r="D340" i="2"/>
  <c r="E340" i="2" l="1"/>
  <c r="F347" i="2"/>
  <c r="D341" i="2"/>
  <c r="E341" i="2" l="1"/>
  <c r="F348" i="2"/>
  <c r="D342" i="2"/>
  <c r="E342" i="2" l="1"/>
  <c r="F349" i="2"/>
  <c r="D343" i="2"/>
  <c r="E343" i="2" l="1"/>
  <c r="F350" i="2"/>
  <c r="D344" i="2"/>
  <c r="E344" i="2" l="1"/>
  <c r="F351" i="2"/>
  <c r="D345" i="2"/>
  <c r="E345" i="2" l="1"/>
  <c r="F352" i="2"/>
  <c r="D346" i="2"/>
  <c r="E346" i="2" l="1"/>
  <c r="F353" i="2"/>
  <c r="D347" i="2"/>
  <c r="E347" i="2" l="1"/>
  <c r="F354" i="2"/>
  <c r="D348" i="2"/>
  <c r="E348" i="2" l="1"/>
  <c r="F355" i="2"/>
  <c r="D349" i="2"/>
  <c r="E349" i="2" l="1"/>
  <c r="F356" i="2"/>
  <c r="D350" i="2"/>
  <c r="E350" i="2" l="1"/>
  <c r="F357" i="2"/>
  <c r="D351" i="2"/>
  <c r="E351" i="2" l="1"/>
  <c r="F358" i="2"/>
  <c r="D352" i="2"/>
  <c r="E352" i="2" l="1"/>
  <c r="F359" i="2"/>
  <c r="D353" i="2"/>
  <c r="E353" i="2" l="1"/>
  <c r="F360" i="2"/>
  <c r="D354" i="2"/>
  <c r="E354" i="2" l="1"/>
  <c r="F361" i="2"/>
  <c r="D355" i="2"/>
  <c r="E355" i="2" l="1"/>
  <c r="F362" i="2"/>
  <c r="D356" i="2"/>
  <c r="E356" i="2" l="1"/>
  <c r="F363" i="2"/>
  <c r="D357" i="2"/>
  <c r="E357" i="2" l="1"/>
  <c r="F364" i="2"/>
  <c r="D358" i="2"/>
  <c r="E358" i="2" l="1"/>
  <c r="F365" i="2"/>
  <c r="D359" i="2"/>
  <c r="E359" i="2" l="1"/>
  <c r="F366" i="2"/>
  <c r="D360" i="2"/>
  <c r="E360" i="2" l="1"/>
  <c r="F367" i="2"/>
  <c r="D361" i="2"/>
  <c r="E361" i="2" l="1"/>
  <c r="F368" i="2"/>
  <c r="D362" i="2"/>
  <c r="E362" i="2" l="1"/>
  <c r="F369" i="2"/>
  <c r="D363" i="2"/>
  <c r="E363" i="2" l="1"/>
  <c r="F370" i="2"/>
  <c r="D364" i="2"/>
  <c r="E364" i="2" l="1"/>
  <c r="F371" i="2"/>
  <c r="D365" i="2"/>
  <c r="E365" i="2" l="1"/>
  <c r="F372" i="2"/>
  <c r="D366" i="2"/>
  <c r="D378" i="2"/>
  <c r="E378" i="2" s="1"/>
  <c r="E366" i="2" l="1"/>
  <c r="F373" i="2"/>
  <c r="D367" i="2"/>
  <c r="E367" i="2" l="1"/>
  <c r="F374" i="2"/>
  <c r="D368" i="2"/>
  <c r="F375" i="2" s="1"/>
  <c r="E368" i="2" l="1"/>
  <c r="D369" i="2" l="1"/>
  <c r="F376" i="2" s="1"/>
  <c r="E369" i="2" l="1"/>
  <c r="D370" i="2" l="1"/>
  <c r="F377" i="2" s="1"/>
  <c r="E370" i="2" l="1"/>
  <c r="D371" i="2" l="1"/>
  <c r="E371" i="2" l="1"/>
  <c r="F378" i="2"/>
  <c r="D372" i="2"/>
  <c r="E372" i="2" s="1"/>
  <c r="D373" i="2" l="1"/>
  <c r="E373" i="2" s="1"/>
  <c r="D374" i="2" l="1"/>
  <c r="E374" i="2" s="1"/>
  <c r="D375" i="2" l="1"/>
  <c r="E375" i="2" s="1"/>
  <c r="D376" i="2" l="1"/>
  <c r="E376" i="2" l="1"/>
  <c r="D377" i="2" s="1"/>
  <c r="E377" i="2" s="1"/>
  <c r="F29" i="2" l="1"/>
  <c r="E18" i="1"/>
  <c r="G18" i="1" s="1"/>
  <c r="D18" i="1"/>
  <c r="F30" i="2" l="1"/>
  <c r="F18" i="1"/>
  <c r="D19" i="1"/>
  <c r="E19" i="1"/>
  <c r="G19" i="1" s="1"/>
  <c r="F31" i="2" l="1"/>
  <c r="E20" i="1"/>
  <c r="G20" i="1" s="1"/>
  <c r="D20" i="1"/>
  <c r="F19" i="1"/>
  <c r="F32" i="2" l="1"/>
  <c r="F20" i="1"/>
  <c r="E21" i="1"/>
  <c r="G21" i="1" s="1"/>
  <c r="D21" i="1"/>
  <c r="F33" i="2" l="1"/>
  <c r="F21" i="1"/>
  <c r="E22" i="1"/>
  <c r="G22" i="1" s="1"/>
  <c r="D22" i="1"/>
  <c r="F34" i="2" l="1"/>
  <c r="D23" i="1"/>
  <c r="E23" i="1"/>
  <c r="G23" i="1" s="1"/>
  <c r="F22" i="1"/>
  <c r="F35" i="2" l="1"/>
  <c r="E24" i="1"/>
  <c r="G24" i="1" s="1"/>
  <c r="D24" i="1"/>
  <c r="F23" i="1"/>
  <c r="F36" i="2" l="1"/>
  <c r="E25" i="1"/>
  <c r="G25" i="1" s="1"/>
  <c r="D25" i="1"/>
  <c r="F24" i="1"/>
  <c r="F37" i="2" l="1"/>
  <c r="F25" i="1"/>
  <c r="E26" i="1"/>
  <c r="G26" i="1" s="1"/>
  <c r="D26" i="1"/>
  <c r="F26" i="1" s="1"/>
  <c r="E27" i="1" l="1"/>
  <c r="G27" i="1" s="1"/>
  <c r="D27" i="1"/>
  <c r="F38" i="2" l="1"/>
  <c r="F39" i="2"/>
  <c r="F27" i="1"/>
  <c r="E28" i="1"/>
  <c r="G28" i="1" s="1"/>
  <c r="D28" i="1"/>
  <c r="F28" i="1" s="1"/>
  <c r="E29" i="1" l="1"/>
  <c r="G29" i="1" s="1"/>
  <c r="D29" i="1"/>
  <c r="F40" i="2" l="1"/>
  <c r="F41" i="2"/>
  <c r="F29" i="1"/>
  <c r="E30" i="1"/>
  <c r="G30" i="1" s="1"/>
  <c r="D30" i="1"/>
  <c r="D31" i="1" l="1"/>
  <c r="E31" i="1"/>
  <c r="G31" i="1" s="1"/>
  <c r="F30" i="1"/>
  <c r="F42" i="2" l="1"/>
  <c r="F43" i="2"/>
  <c r="E32" i="1"/>
  <c r="G32" i="1" s="1"/>
  <c r="D32" i="1"/>
  <c r="F31" i="1"/>
  <c r="F32" i="1" l="1"/>
  <c r="E33" i="1"/>
  <c r="G33" i="1" s="1"/>
  <c r="D33" i="1"/>
  <c r="F33" i="1" l="1"/>
  <c r="F44" i="2"/>
  <c r="F45" i="2"/>
  <c r="E34" i="1"/>
  <c r="G34" i="1" s="1"/>
  <c r="D34" i="1"/>
  <c r="F34" i="1" s="1"/>
  <c r="D35" i="1" l="1"/>
  <c r="E35" i="1"/>
  <c r="G35" i="1" s="1"/>
  <c r="F46" i="2" l="1"/>
  <c r="F47" i="2"/>
  <c r="E36" i="1"/>
  <c r="G36" i="1" s="1"/>
  <c r="D36" i="1"/>
  <c r="F35" i="1"/>
  <c r="F36" i="1" l="1"/>
  <c r="E37" i="1"/>
  <c r="G37" i="1" s="1"/>
  <c r="D37" i="1"/>
  <c r="F37" i="1" l="1"/>
  <c r="E38" i="1"/>
  <c r="G38" i="1" s="1"/>
  <c r="D38" i="1"/>
  <c r="E39" i="1" l="1"/>
  <c r="G39" i="1" s="1"/>
  <c r="D39" i="1"/>
  <c r="F38" i="1"/>
  <c r="E40" i="1" l="1"/>
  <c r="G40" i="1" s="1"/>
  <c r="D40" i="1"/>
  <c r="F39" i="1"/>
  <c r="E41" i="1" l="1"/>
  <c r="D41" i="1"/>
  <c r="F41" i="1"/>
  <c r="F40" i="1"/>
  <c r="F42" i="1"/>
  <c r="E42" i="1" l="1"/>
  <c r="D42" i="1"/>
  <c r="F43" i="1"/>
  <c r="E43" i="1" l="1"/>
  <c r="D43" i="1"/>
  <c r="E44" i="1" l="1"/>
  <c r="D44" i="1"/>
  <c r="F44" i="1"/>
  <c r="F45" i="1"/>
  <c r="E45" i="1" l="1"/>
  <c r="D45" i="1"/>
  <c r="E46" i="1" l="1"/>
  <c r="D46" i="1"/>
  <c r="F46" i="1"/>
  <c r="F47" i="1"/>
  <c r="D47" i="1" l="1"/>
  <c r="E47" i="1"/>
  <c r="F48" i="1"/>
  <c r="E48" i="1" l="1"/>
  <c r="D48" i="1"/>
  <c r="F49" i="1"/>
  <c r="E49" i="1" l="1"/>
  <c r="D49" i="1"/>
  <c r="E50" i="1" l="1"/>
  <c r="D50" i="1"/>
  <c r="F50" i="1"/>
  <c r="F51" i="1"/>
  <c r="E51" i="1" l="1"/>
  <c r="D51" i="1"/>
  <c r="F52" i="1"/>
  <c r="E52" i="1" l="1"/>
  <c r="D52" i="1"/>
  <c r="E53" i="1" l="1"/>
  <c r="D53" i="1"/>
  <c r="F53" i="1"/>
  <c r="E54" i="1" l="1"/>
  <c r="D54" i="1"/>
  <c r="F54" i="1"/>
  <c r="F55" i="1"/>
  <c r="D55" i="1" l="1"/>
  <c r="E55" i="1"/>
  <c r="F56" i="1"/>
  <c r="E56" i="1" l="1"/>
  <c r="D56" i="1"/>
  <c r="F57" i="1"/>
  <c r="E57" i="1" l="1"/>
  <c r="D57" i="1"/>
  <c r="F58" i="1"/>
  <c r="E58" i="1" l="1"/>
  <c r="D58" i="1"/>
  <c r="F59" i="1"/>
  <c r="D59" i="1" l="1"/>
  <c r="E59" i="1"/>
  <c r="F60" i="1"/>
  <c r="E60" i="1" l="1"/>
  <c r="D60" i="1"/>
  <c r="E61" i="1" l="1"/>
  <c r="D61" i="1"/>
  <c r="F61" i="1"/>
  <c r="F62" i="1"/>
  <c r="E62" i="1" l="1"/>
  <c r="D62" i="1"/>
  <c r="F63" i="1"/>
  <c r="E63" i="1" l="1"/>
  <c r="D63" i="1"/>
  <c r="F64" i="1"/>
  <c r="E64" i="1" l="1"/>
  <c r="D64" i="1"/>
  <c r="F65" i="1"/>
  <c r="E65" i="1" l="1"/>
  <c r="D65" i="1"/>
  <c r="E66" i="1" l="1"/>
  <c r="D66" i="1"/>
  <c r="F66" i="1"/>
  <c r="D67" i="1" l="1"/>
  <c r="E67" i="1"/>
  <c r="F67" i="1"/>
  <c r="E68" i="1" l="1"/>
  <c r="D68" i="1"/>
  <c r="F68" i="1"/>
  <c r="E69" i="1" l="1"/>
  <c r="D69" i="1"/>
  <c r="F69" i="1"/>
  <c r="F70" i="1"/>
  <c r="E70" i="1" l="1"/>
  <c r="D70" i="1"/>
  <c r="F71" i="1"/>
  <c r="D71" i="1" l="1"/>
  <c r="E71" i="1"/>
  <c r="E72" i="1" l="1"/>
  <c r="D72" i="1"/>
  <c r="F72" i="1"/>
  <c r="F73" i="1"/>
  <c r="E73" i="1" l="1"/>
  <c r="D73" i="1"/>
  <c r="F74" i="1"/>
  <c r="E74" i="1" l="1"/>
  <c r="D74" i="1"/>
  <c r="F75" i="1"/>
  <c r="E75" i="1" l="1"/>
  <c r="D75" i="1"/>
  <c r="F76" i="1"/>
  <c r="E76" i="1" l="1"/>
  <c r="D76" i="1"/>
  <c r="E77" i="1" l="1"/>
  <c r="D77" i="1"/>
  <c r="F77" i="1"/>
  <c r="E78" i="1" l="1"/>
  <c r="D78" i="1"/>
  <c r="F78" i="1"/>
  <c r="F79" i="1"/>
  <c r="D79" i="1" l="1"/>
  <c r="E79" i="1"/>
  <c r="F80" i="1"/>
  <c r="E80" i="1" l="1"/>
  <c r="D80" i="1"/>
  <c r="F81" i="1"/>
  <c r="E81" i="1" l="1"/>
  <c r="D81" i="1"/>
  <c r="F82" i="1"/>
  <c r="E82" i="1" l="1"/>
  <c r="D82" i="1"/>
  <c r="F83" i="1"/>
  <c r="D83" i="1" l="1"/>
  <c r="E83" i="1"/>
  <c r="E84" i="1" l="1"/>
  <c r="D84" i="1"/>
  <c r="F84" i="1"/>
  <c r="F85" i="1"/>
  <c r="E85" i="1" l="1"/>
  <c r="D85" i="1"/>
  <c r="F86" i="1"/>
  <c r="E86" i="1" l="1"/>
  <c r="D86" i="1"/>
  <c r="F87" i="1"/>
  <c r="E87" i="1" l="1"/>
  <c r="D87" i="1"/>
  <c r="E88" i="1" l="1"/>
  <c r="D88" i="1"/>
  <c r="F88" i="1"/>
  <c r="E89" i="1" l="1"/>
  <c r="D89" i="1"/>
  <c r="F89" i="1"/>
  <c r="E90" i="1" l="1"/>
  <c r="D90" i="1"/>
  <c r="F90" i="1"/>
  <c r="F91" i="1"/>
  <c r="D91" i="1" l="1"/>
  <c r="E91" i="1"/>
  <c r="E92" i="1" l="1"/>
  <c r="D92" i="1"/>
  <c r="F92" i="1"/>
  <c r="E93" i="1" l="1"/>
  <c r="D93" i="1"/>
  <c r="F93" i="1"/>
  <c r="E94" i="1" l="1"/>
  <c r="D94" i="1"/>
  <c r="F94" i="1"/>
  <c r="F95" i="1"/>
  <c r="D95" i="1" l="1"/>
  <c r="E95" i="1"/>
  <c r="F96" i="1"/>
  <c r="E96" i="1" l="1"/>
  <c r="D96" i="1"/>
  <c r="E97" i="1" l="1"/>
  <c r="D97" i="1"/>
  <c r="F97" i="1"/>
  <c r="E98" i="1" l="1"/>
  <c r="D98" i="1"/>
  <c r="F98" i="1"/>
  <c r="F99" i="1"/>
  <c r="E99" i="1" l="1"/>
  <c r="D99" i="1"/>
  <c r="E100" i="1" l="1"/>
  <c r="D100" i="1"/>
  <c r="F100" i="1"/>
  <c r="E101" i="1" l="1"/>
  <c r="D101" i="1"/>
  <c r="F101" i="1"/>
  <c r="F102" i="1"/>
  <c r="E102" i="1" l="1"/>
  <c r="D102" i="1"/>
  <c r="F103" i="1"/>
  <c r="E103" i="1" l="1"/>
  <c r="D103" i="1"/>
  <c r="E104" i="1" l="1"/>
  <c r="D104" i="1"/>
  <c r="F104" i="1"/>
  <c r="F105" i="1"/>
  <c r="E105" i="1" l="1"/>
  <c r="D105" i="1"/>
  <c r="F106" i="1"/>
  <c r="E106" i="1" l="1"/>
  <c r="D106" i="1"/>
  <c r="F107" i="1"/>
  <c r="D107" i="1" l="1"/>
  <c r="E107" i="1"/>
  <c r="F108" i="1"/>
  <c r="E108" i="1" l="1"/>
  <c r="D108" i="1"/>
  <c r="E109" i="1" l="1"/>
  <c r="D109" i="1"/>
  <c r="F109" i="1"/>
  <c r="F110" i="1"/>
  <c r="E110" i="1" l="1"/>
  <c r="D110" i="1"/>
  <c r="F111" i="1"/>
  <c r="E111" i="1" l="1"/>
  <c r="D111" i="1"/>
  <c r="E112" i="1" l="1"/>
  <c r="D112" i="1"/>
  <c r="F112" i="1"/>
  <c r="E113" i="1" l="1"/>
  <c r="D113" i="1"/>
  <c r="F113" i="1"/>
  <c r="E114" i="1" l="1"/>
  <c r="D114" i="1"/>
  <c r="F114" i="1"/>
  <c r="F115" i="1"/>
  <c r="D115" i="1" l="1"/>
  <c r="E115" i="1"/>
  <c r="E116" i="1" l="1"/>
  <c r="D116" i="1"/>
  <c r="F116" i="1"/>
  <c r="F117" i="1"/>
  <c r="E117" i="1" l="1"/>
  <c r="D117" i="1"/>
  <c r="E118" i="1" l="1"/>
  <c r="D118" i="1"/>
  <c r="F118" i="1"/>
  <c r="D119" i="1" l="1"/>
  <c r="E119" i="1"/>
  <c r="F119" i="1"/>
  <c r="E120" i="1" l="1"/>
  <c r="D120" i="1"/>
  <c r="F120" i="1"/>
  <c r="E121" i="1" l="1"/>
  <c r="D121" i="1"/>
  <c r="F121" i="1"/>
  <c r="F122" i="1"/>
  <c r="E122" i="1" l="1"/>
  <c r="D122" i="1"/>
  <c r="F123" i="1"/>
  <c r="E123" i="1" l="1"/>
  <c r="D123" i="1"/>
  <c r="E124" i="1" l="1"/>
  <c r="D124" i="1"/>
  <c r="F124" i="1"/>
  <c r="E125" i="1" l="1"/>
  <c r="D125" i="1"/>
  <c r="F125" i="1"/>
  <c r="E126" i="1" l="1"/>
  <c r="D126" i="1"/>
  <c r="F126" i="1"/>
  <c r="D127" i="1" l="1"/>
  <c r="E127" i="1"/>
  <c r="F127" i="1"/>
  <c r="F128" i="1"/>
  <c r="E128" i="1" l="1"/>
  <c r="D128" i="1"/>
  <c r="E129" i="1" l="1"/>
  <c r="D129" i="1"/>
  <c r="F129" i="1"/>
  <c r="F130" i="1"/>
  <c r="E130" i="1" l="1"/>
  <c r="D130" i="1"/>
  <c r="D131" i="1" l="1"/>
  <c r="E131" i="1"/>
  <c r="F131" i="1"/>
  <c r="E132" i="1" l="1"/>
  <c r="D132" i="1"/>
  <c r="F132" i="1"/>
  <c r="E133" i="1" l="1"/>
  <c r="D133" i="1"/>
  <c r="F133" i="1"/>
  <c r="E134" i="1" l="1"/>
  <c r="D134" i="1"/>
  <c r="F134" i="1"/>
  <c r="E135" i="1" l="1"/>
  <c r="D135" i="1"/>
  <c r="F135" i="1"/>
  <c r="E136" i="1" l="1"/>
  <c r="D136" i="1"/>
  <c r="F136" i="1"/>
  <c r="F137" i="1"/>
  <c r="E137" i="1" l="1"/>
  <c r="D137" i="1"/>
  <c r="E138" i="1" l="1"/>
  <c r="D138" i="1"/>
  <c r="F138" i="1"/>
  <c r="E139" i="1" l="1"/>
  <c r="D139" i="1"/>
  <c r="F139" i="1"/>
  <c r="E140" i="1" l="1"/>
  <c r="D140" i="1"/>
  <c r="F140" i="1"/>
  <c r="E141" i="1" l="1"/>
  <c r="D141" i="1"/>
  <c r="F141" i="1"/>
  <c r="F142" i="1"/>
  <c r="E142" i="1" l="1"/>
  <c r="D142" i="1"/>
  <c r="D143" i="1" l="1"/>
  <c r="E143" i="1"/>
  <c r="F143" i="1"/>
  <c r="E144" i="1" l="1"/>
  <c r="D144" i="1"/>
  <c r="F144" i="1"/>
  <c r="F145" i="1"/>
  <c r="E145" i="1" l="1"/>
  <c r="D145" i="1"/>
  <c r="F146" i="1"/>
  <c r="E146" i="1" l="1"/>
  <c r="D146" i="1"/>
  <c r="E147" i="1" l="1"/>
  <c r="D147" i="1"/>
  <c r="F147" i="1"/>
  <c r="E148" i="1" l="1"/>
  <c r="D148" i="1"/>
  <c r="F148" i="1"/>
  <c r="F149" i="1"/>
  <c r="E149" i="1" l="1"/>
  <c r="D149" i="1"/>
  <c r="E150" i="1" l="1"/>
  <c r="D150" i="1"/>
  <c r="F150" i="1"/>
  <c r="F151" i="1"/>
  <c r="E151" i="1" l="1"/>
  <c r="D151" i="1"/>
  <c r="E152" i="1" l="1"/>
  <c r="D152" i="1"/>
  <c r="F152" i="1"/>
  <c r="F153" i="1"/>
  <c r="E153" i="1" l="1"/>
  <c r="D153" i="1"/>
  <c r="F154" i="1"/>
  <c r="E154" i="1" l="1"/>
  <c r="D154" i="1"/>
  <c r="F155" i="1"/>
  <c r="D155" i="1" l="1"/>
  <c r="E155" i="1"/>
  <c r="E156" i="1" l="1"/>
  <c r="D156" i="1"/>
  <c r="F156" i="1"/>
  <c r="F157" i="1"/>
  <c r="E157" i="1" l="1"/>
  <c r="D157" i="1"/>
  <c r="E158" i="1" l="1"/>
  <c r="D158" i="1"/>
  <c r="F158" i="1"/>
  <c r="F159" i="1"/>
  <c r="E159" i="1" l="1"/>
  <c r="D159" i="1"/>
  <c r="E160" i="1" l="1"/>
  <c r="D160" i="1"/>
  <c r="F160" i="1"/>
  <c r="F161" i="1"/>
  <c r="E161" i="1" l="1"/>
  <c r="D161" i="1"/>
  <c r="F162" i="1"/>
  <c r="E162" i="1" l="1"/>
  <c r="D162" i="1"/>
  <c r="F163" i="1"/>
  <c r="D163" i="1" l="1"/>
  <c r="E163" i="1"/>
  <c r="E164" i="1" l="1"/>
  <c r="D164" i="1"/>
  <c r="F164" i="1"/>
  <c r="F165" i="1"/>
  <c r="E165" i="1" l="1"/>
  <c r="D165" i="1"/>
  <c r="E166" i="1" l="1"/>
  <c r="D166" i="1"/>
  <c r="F166" i="1"/>
  <c r="E167" i="1" l="1"/>
  <c r="D167" i="1"/>
  <c r="F167" i="1"/>
  <c r="E168" i="1" l="1"/>
  <c r="D168" i="1"/>
  <c r="F168" i="1"/>
  <c r="E169" i="1" l="1"/>
  <c r="D169" i="1"/>
  <c r="F169" i="1"/>
  <c r="E170" i="1" l="1"/>
  <c r="D170" i="1"/>
  <c r="F170" i="1"/>
  <c r="F171" i="1"/>
  <c r="E171" i="1" l="1"/>
  <c r="D171" i="1"/>
  <c r="F172" i="1"/>
  <c r="E172" i="1" l="1"/>
  <c r="D172" i="1"/>
  <c r="F173" i="1"/>
  <c r="E173" i="1" l="1"/>
  <c r="D173" i="1"/>
  <c r="E174" i="1" l="1"/>
  <c r="D174" i="1"/>
  <c r="F174" i="1"/>
  <c r="F175" i="1"/>
  <c r="D175" i="1" l="1"/>
  <c r="E175" i="1"/>
  <c r="F176" i="1"/>
  <c r="E176" i="1" l="1"/>
  <c r="D176" i="1"/>
  <c r="F177" i="1"/>
  <c r="E177" i="1" l="1"/>
  <c r="D177" i="1"/>
  <c r="F178" i="1"/>
  <c r="E178" i="1" l="1"/>
  <c r="D178" i="1"/>
  <c r="F179" i="1"/>
  <c r="D179" i="1" l="1"/>
  <c r="E179" i="1"/>
  <c r="E180" i="1" l="1"/>
  <c r="D180" i="1"/>
  <c r="F180" i="1"/>
  <c r="F181" i="1"/>
  <c r="E181" i="1" l="1"/>
  <c r="D181" i="1"/>
  <c r="F182" i="1"/>
  <c r="E182" i="1" l="1"/>
  <c r="D182" i="1"/>
  <c r="F183" i="1"/>
  <c r="E183" i="1" l="1"/>
  <c r="D183" i="1"/>
  <c r="F184" i="1"/>
  <c r="E184" i="1" l="1"/>
  <c r="D184" i="1"/>
  <c r="F185" i="1"/>
  <c r="E185" i="1" l="1"/>
  <c r="D185" i="1"/>
  <c r="E186" i="1" l="1"/>
  <c r="D186" i="1"/>
  <c r="F186" i="1"/>
  <c r="D187" i="1" l="1"/>
  <c r="E187" i="1"/>
  <c r="F187" i="1"/>
  <c r="F188" i="1"/>
  <c r="E188" i="1" l="1"/>
  <c r="D188" i="1"/>
  <c r="E189" i="1" l="1"/>
  <c r="D189" i="1"/>
  <c r="F189" i="1"/>
  <c r="F190" i="1"/>
  <c r="E190" i="1" l="1"/>
  <c r="D190" i="1"/>
  <c r="F191" i="1"/>
  <c r="D191" i="1" l="1"/>
  <c r="E191" i="1"/>
  <c r="E192" i="1" l="1"/>
  <c r="D192" i="1"/>
  <c r="F192" i="1"/>
  <c r="F193" i="1"/>
  <c r="E193" i="1" l="1"/>
  <c r="D193" i="1"/>
  <c r="F194" i="1"/>
  <c r="E194" i="1" l="1"/>
  <c r="D194" i="1"/>
  <c r="F195" i="1"/>
  <c r="E195" i="1" l="1"/>
  <c r="D195" i="1"/>
  <c r="F196" i="1"/>
  <c r="E196" i="1" l="1"/>
  <c r="D196" i="1"/>
  <c r="E197" i="1" l="1"/>
  <c r="D197" i="1"/>
  <c r="F197" i="1"/>
  <c r="F198" i="1"/>
  <c r="E198" i="1" l="1"/>
  <c r="D198" i="1"/>
  <c r="F199" i="1"/>
  <c r="D199" i="1" l="1"/>
  <c r="E199" i="1"/>
  <c r="D200" i="1" l="1"/>
  <c r="E200" i="1"/>
  <c r="F200" i="1"/>
  <c r="F201" i="1"/>
  <c r="E201" i="1" l="1"/>
  <c r="D201" i="1"/>
  <c r="F202" i="1"/>
  <c r="E202" i="1" l="1"/>
  <c r="D202" i="1"/>
  <c r="F203" i="1"/>
  <c r="D203" i="1" l="1"/>
  <c r="E203" i="1"/>
  <c r="F204" i="1"/>
  <c r="E204" i="1" l="1"/>
  <c r="D204" i="1"/>
  <c r="E205" i="1" l="1"/>
  <c r="D205" i="1"/>
  <c r="F205" i="1"/>
  <c r="E206" i="1" l="1"/>
  <c r="D206" i="1"/>
  <c r="F206" i="1"/>
  <c r="F207" i="1"/>
  <c r="E207" i="1" l="1"/>
  <c r="D207" i="1"/>
  <c r="F208" i="1"/>
  <c r="E208" i="1" l="1"/>
  <c r="D208" i="1"/>
  <c r="E209" i="1" l="1"/>
  <c r="D209" i="1"/>
  <c r="F209" i="1"/>
  <c r="E210" i="1" l="1"/>
  <c r="D210" i="1"/>
  <c r="F210" i="1"/>
  <c r="E211" i="1" l="1"/>
  <c r="D211" i="1"/>
  <c r="F211" i="1"/>
  <c r="F212" i="1"/>
  <c r="E212" i="1" l="1"/>
  <c r="D212" i="1"/>
  <c r="E213" i="1" l="1"/>
  <c r="D213" i="1"/>
  <c r="F213" i="1"/>
  <c r="F214" i="1"/>
  <c r="E214" i="1" l="1"/>
  <c r="D214" i="1"/>
  <c r="F215" i="1"/>
  <c r="D215" i="1" l="1"/>
  <c r="E215" i="1"/>
  <c r="E216" i="1" l="1"/>
  <c r="D216" i="1"/>
  <c r="F216" i="1"/>
  <c r="F217" i="1"/>
  <c r="E217" i="1" l="1"/>
  <c r="D217" i="1"/>
  <c r="F218" i="1"/>
  <c r="E218" i="1" l="1"/>
  <c r="D218" i="1"/>
  <c r="F219" i="1"/>
  <c r="E219" i="1" l="1"/>
  <c r="D219" i="1"/>
  <c r="E220" i="1" l="1"/>
  <c r="D220" i="1"/>
  <c r="F220" i="1"/>
  <c r="F221" i="1"/>
  <c r="E221" i="1" l="1"/>
  <c r="D221" i="1"/>
  <c r="F222" i="1"/>
  <c r="E222" i="1" l="1"/>
  <c r="D222" i="1"/>
  <c r="D223" i="1" l="1"/>
  <c r="E223" i="1"/>
  <c r="F223" i="1"/>
  <c r="F224" i="1"/>
  <c r="E224" i="1" l="1"/>
  <c r="D224" i="1"/>
  <c r="E225" i="1" l="1"/>
  <c r="D225" i="1"/>
  <c r="F225" i="1"/>
  <c r="D226" i="1" l="1"/>
  <c r="E226" i="1"/>
  <c r="F226" i="1"/>
  <c r="D227" i="1" l="1"/>
  <c r="E227" i="1"/>
  <c r="F227" i="1"/>
  <c r="F228" i="1"/>
  <c r="E228" i="1" l="1"/>
  <c r="D228" i="1"/>
  <c r="E229" i="1" l="1"/>
  <c r="D229" i="1"/>
  <c r="F229" i="1"/>
  <c r="E230" i="1" l="1"/>
  <c r="D230" i="1"/>
  <c r="F230" i="1"/>
  <c r="E231" i="1" l="1"/>
  <c r="D231" i="1"/>
  <c r="F231" i="1"/>
  <c r="E232" i="1" l="1"/>
  <c r="D232" i="1"/>
  <c r="F232" i="1"/>
  <c r="F233" i="1"/>
  <c r="E233" i="1" l="1"/>
  <c r="D233" i="1"/>
  <c r="E234" i="1" l="1"/>
  <c r="D234" i="1"/>
  <c r="F234" i="1"/>
  <c r="F235" i="1"/>
  <c r="D235" i="1" l="1"/>
  <c r="E235" i="1"/>
  <c r="E236" i="1" l="1"/>
  <c r="D236" i="1"/>
  <c r="F236" i="1"/>
  <c r="E237" i="1" l="1"/>
  <c r="D237" i="1"/>
  <c r="F237" i="1"/>
  <c r="E238" i="1" l="1"/>
  <c r="D238" i="1"/>
  <c r="F238" i="1"/>
  <c r="D239" i="1" l="1"/>
  <c r="E239" i="1"/>
  <c r="F239" i="1"/>
  <c r="F240" i="1"/>
  <c r="E240" i="1" l="1"/>
  <c r="D240" i="1"/>
  <c r="F241" i="1"/>
  <c r="E241" i="1" l="1"/>
  <c r="D241" i="1"/>
  <c r="E242" i="1" l="1"/>
  <c r="D242" i="1"/>
  <c r="F242" i="1"/>
  <c r="E243" i="1" l="1"/>
  <c r="D243" i="1"/>
  <c r="F243" i="1"/>
  <c r="E244" i="1" l="1"/>
  <c r="D244" i="1"/>
  <c r="F244" i="1"/>
  <c r="F245" i="1"/>
  <c r="E245" i="1" l="1"/>
  <c r="D245" i="1"/>
  <c r="F246" i="1"/>
  <c r="E246" i="1" l="1"/>
  <c r="D246" i="1"/>
  <c r="F247" i="1"/>
  <c r="D247" i="1" l="1"/>
  <c r="E247" i="1"/>
  <c r="F248" i="1"/>
  <c r="E248" i="1" l="1"/>
  <c r="D248" i="1"/>
  <c r="E249" i="1" l="1"/>
  <c r="D249" i="1"/>
  <c r="F249" i="1"/>
  <c r="F250" i="1"/>
  <c r="D250" i="1" l="1"/>
  <c r="E250" i="1"/>
  <c r="F251" i="1"/>
  <c r="D251" i="1" l="1"/>
  <c r="E251" i="1"/>
  <c r="F252" i="1"/>
  <c r="E252" i="1" l="1"/>
  <c r="D252" i="1"/>
  <c r="E253" i="1" l="1"/>
  <c r="D253" i="1"/>
  <c r="F253" i="1"/>
  <c r="E254" i="1" l="1"/>
  <c r="D254" i="1"/>
  <c r="F254" i="1"/>
  <c r="E255" i="1" l="1"/>
  <c r="D255" i="1"/>
  <c r="F255" i="1"/>
  <c r="E256" i="1" l="1"/>
  <c r="D256" i="1"/>
  <c r="F256" i="1"/>
  <c r="F257" i="1"/>
  <c r="E257" i="1" l="1"/>
  <c r="D257" i="1"/>
  <c r="E258" i="1" l="1"/>
  <c r="D258" i="1"/>
  <c r="F258" i="1"/>
  <c r="F259" i="1"/>
  <c r="E259" i="1" l="1"/>
  <c r="D259" i="1"/>
  <c r="E260" i="1" l="1"/>
  <c r="D260" i="1"/>
  <c r="F260" i="1"/>
  <c r="E261" i="1" l="1"/>
  <c r="D261" i="1"/>
  <c r="F261" i="1"/>
  <c r="F262" i="1"/>
  <c r="E262" i="1" l="1"/>
  <c r="D262" i="1"/>
  <c r="D263" i="1" l="1"/>
  <c r="E263" i="1"/>
  <c r="F263" i="1"/>
  <c r="F264" i="1"/>
  <c r="E264" i="1" l="1"/>
  <c r="D264" i="1"/>
  <c r="E265" i="1" l="1"/>
  <c r="D265" i="1"/>
  <c r="F265" i="1"/>
  <c r="E266" i="1" l="1"/>
  <c r="D266" i="1"/>
  <c r="F266" i="1"/>
  <c r="F267" i="1"/>
  <c r="E267" i="1" l="1"/>
  <c r="D267" i="1"/>
  <c r="F268" i="1"/>
  <c r="E268" i="1" l="1"/>
  <c r="D268" i="1"/>
  <c r="F269" i="1"/>
  <c r="E269" i="1" l="1"/>
  <c r="D269" i="1"/>
  <c r="F270" i="1"/>
  <c r="E270" i="1" l="1"/>
  <c r="D270" i="1"/>
  <c r="F271" i="1"/>
  <c r="E271" i="1" l="1"/>
  <c r="D271" i="1"/>
  <c r="F272" i="1"/>
  <c r="E272" i="1" l="1"/>
  <c r="D272" i="1"/>
  <c r="E273" i="1" l="1"/>
  <c r="D273" i="1"/>
  <c r="F273" i="1"/>
  <c r="F274" i="1"/>
  <c r="D274" i="1" l="1"/>
  <c r="E274" i="1"/>
  <c r="F275" i="1"/>
  <c r="E275" i="1" l="1"/>
  <c r="D275" i="1"/>
  <c r="F276" i="1"/>
  <c r="E276" i="1" l="1"/>
  <c r="D276" i="1"/>
  <c r="F277" i="1"/>
  <c r="E277" i="1" l="1"/>
  <c r="D277" i="1"/>
  <c r="E278" i="1" l="1"/>
  <c r="D278" i="1"/>
  <c r="F278" i="1"/>
  <c r="E279" i="1" l="1"/>
  <c r="D279" i="1"/>
  <c r="F279" i="1"/>
  <c r="F280" i="1"/>
  <c r="E280" i="1" l="1"/>
  <c r="D280" i="1"/>
  <c r="F281" i="1"/>
  <c r="E281" i="1" l="1"/>
  <c r="D281" i="1"/>
  <c r="F282" i="1"/>
  <c r="E282" i="1" l="1"/>
  <c r="D282" i="1"/>
  <c r="F283" i="1"/>
  <c r="D283" i="1" l="1"/>
  <c r="E283" i="1"/>
  <c r="F284" i="1"/>
  <c r="E284" i="1" l="1"/>
  <c r="D284" i="1"/>
  <c r="F285" i="1"/>
  <c r="E285" i="1" l="1"/>
  <c r="D285" i="1"/>
  <c r="F286" i="1"/>
  <c r="D286" i="1" l="1"/>
  <c r="E286" i="1"/>
  <c r="F287" i="1"/>
  <c r="D287" i="1" l="1"/>
  <c r="E287" i="1"/>
  <c r="E288" i="1" l="1"/>
  <c r="D288" i="1"/>
  <c r="F288" i="1"/>
  <c r="E289" i="1" l="1"/>
  <c r="D289" i="1"/>
  <c r="F289" i="1"/>
  <c r="E290" i="1" l="1"/>
  <c r="D290" i="1"/>
  <c r="F290" i="1"/>
  <c r="E291" i="1" l="1"/>
  <c r="D291" i="1"/>
  <c r="F291" i="1"/>
  <c r="E292" i="1" l="1"/>
  <c r="D292" i="1"/>
  <c r="F292" i="1"/>
  <c r="F293" i="1"/>
  <c r="E293" i="1" l="1"/>
  <c r="D293" i="1"/>
  <c r="E294" i="1" l="1"/>
  <c r="D294" i="1"/>
  <c r="F294" i="1"/>
  <c r="F295" i="1"/>
  <c r="E295" i="1" l="1"/>
  <c r="D295" i="1"/>
  <c r="F296" i="1"/>
  <c r="E296" i="1" l="1"/>
  <c r="D296" i="1"/>
  <c r="E297" i="1" l="1"/>
  <c r="D297" i="1"/>
  <c r="F297" i="1"/>
  <c r="E298" i="1" l="1"/>
  <c r="D298" i="1"/>
  <c r="F298" i="1"/>
  <c r="F299" i="1"/>
  <c r="D299" i="1" l="1"/>
  <c r="E299" i="1"/>
  <c r="E300" i="1" l="1"/>
  <c r="D300" i="1"/>
  <c r="F300" i="1"/>
  <c r="F301" i="1"/>
  <c r="E301" i="1" l="1"/>
  <c r="D301" i="1"/>
  <c r="F302" i="1"/>
  <c r="E302" i="1" l="1"/>
  <c r="D302" i="1"/>
  <c r="E303" i="1" l="1"/>
  <c r="D303" i="1"/>
  <c r="F303" i="1"/>
  <c r="F304" i="1"/>
  <c r="E304" i="1" l="1"/>
  <c r="D304" i="1"/>
  <c r="E305" i="1" l="1"/>
  <c r="D305" i="1"/>
  <c r="F305" i="1"/>
  <c r="F306" i="1"/>
  <c r="E306" i="1" l="1"/>
  <c r="D306" i="1"/>
  <c r="F307" i="1"/>
  <c r="D307" i="1" l="1"/>
  <c r="E307" i="1"/>
  <c r="F308" i="1"/>
  <c r="E308" i="1" l="1"/>
  <c r="D308" i="1"/>
  <c r="E309" i="1" l="1"/>
  <c r="D309" i="1"/>
  <c r="F309" i="1"/>
  <c r="D310" i="1" l="1"/>
  <c r="E310" i="1"/>
  <c r="F310" i="1"/>
  <c r="E311" i="1" l="1"/>
  <c r="D311" i="1"/>
  <c r="F311" i="1"/>
  <c r="F312" i="1"/>
  <c r="E312" i="1" l="1"/>
  <c r="D312" i="1"/>
  <c r="F313" i="1"/>
  <c r="E313" i="1" l="1"/>
  <c r="D313" i="1"/>
  <c r="E314" i="1" l="1"/>
  <c r="D314" i="1"/>
  <c r="F314" i="1"/>
  <c r="F315" i="1"/>
  <c r="E315" i="1" l="1"/>
  <c r="D315" i="1"/>
  <c r="F316" i="1"/>
  <c r="E316" i="1" l="1"/>
  <c r="D316" i="1"/>
  <c r="F317" i="1"/>
  <c r="E317" i="1" l="1"/>
  <c r="D317" i="1"/>
  <c r="F318" i="1"/>
  <c r="E318" i="1" l="1"/>
  <c r="D318" i="1"/>
  <c r="F319" i="1"/>
  <c r="D319" i="1" l="1"/>
  <c r="E319" i="1"/>
  <c r="E320" i="1" l="1"/>
  <c r="D320" i="1"/>
  <c r="F320" i="1"/>
  <c r="E321" i="1" l="1"/>
  <c r="D321" i="1"/>
  <c r="F321" i="1"/>
  <c r="E322" i="1" l="1"/>
  <c r="D322" i="1"/>
  <c r="F322" i="1"/>
  <c r="F323" i="1"/>
  <c r="D323" i="1" l="1"/>
  <c r="E323" i="1"/>
  <c r="F324" i="1"/>
  <c r="E324" i="1" l="1"/>
  <c r="D324" i="1"/>
  <c r="F325" i="1"/>
  <c r="E325" i="1" l="1"/>
  <c r="D325" i="1"/>
  <c r="F326" i="1"/>
  <c r="E326" i="1" l="1"/>
  <c r="D326" i="1"/>
  <c r="F327" i="1"/>
  <c r="E327" i="1" l="1"/>
  <c r="D327" i="1"/>
  <c r="F328" i="1"/>
  <c r="E328" i="1" l="1"/>
  <c r="D328" i="1"/>
  <c r="F329" i="1"/>
  <c r="E329" i="1" l="1"/>
  <c r="D329" i="1"/>
  <c r="E330" i="1" l="1"/>
  <c r="D330" i="1"/>
  <c r="F330" i="1"/>
  <c r="F331" i="1"/>
  <c r="D331" i="1" l="1"/>
  <c r="E331" i="1"/>
  <c r="F332" i="1"/>
  <c r="E332" i="1" l="1"/>
  <c r="D332" i="1"/>
  <c r="F333" i="1"/>
  <c r="E333" i="1" l="1"/>
  <c r="D333" i="1"/>
  <c r="D334" i="1" l="1"/>
  <c r="E334" i="1"/>
  <c r="F334" i="1"/>
  <c r="F335" i="1"/>
  <c r="E335" i="1" l="1"/>
  <c r="D335" i="1"/>
  <c r="E336" i="1" l="1"/>
  <c r="D336" i="1"/>
  <c r="F336" i="1"/>
  <c r="E337" i="1" l="1"/>
  <c r="D337" i="1"/>
  <c r="F337" i="1"/>
  <c r="F338" i="1"/>
  <c r="E338" i="1" l="1"/>
  <c r="D338" i="1"/>
  <c r="F339" i="1"/>
  <c r="E339" i="1" l="1"/>
  <c r="D339" i="1"/>
  <c r="F340" i="1"/>
  <c r="D340" i="1" l="1"/>
  <c r="E340" i="1"/>
  <c r="E341" i="1" l="1"/>
  <c r="D341" i="1"/>
  <c r="F341" i="1"/>
  <c r="E342" i="1" l="1"/>
  <c r="D342" i="1"/>
  <c r="F342" i="1"/>
  <c r="F343" i="1"/>
  <c r="D343" i="1" l="1"/>
  <c r="E343" i="1"/>
  <c r="F344" i="1"/>
  <c r="E344" i="1" l="1"/>
  <c r="D344" i="1"/>
  <c r="F345" i="1"/>
  <c r="E345" i="1" l="1"/>
  <c r="D345" i="1"/>
  <c r="F346" i="1"/>
  <c r="E346" i="1" l="1"/>
  <c r="D346" i="1"/>
  <c r="F347" i="1"/>
  <c r="D347" i="1" l="1"/>
  <c r="E347" i="1"/>
  <c r="F348" i="1"/>
  <c r="E348" i="1" l="1"/>
  <c r="D348" i="1"/>
  <c r="E349" i="1" l="1"/>
  <c r="D349" i="1"/>
  <c r="F349" i="1"/>
  <c r="E350" i="1" l="1"/>
  <c r="D350" i="1"/>
  <c r="F350" i="1"/>
  <c r="E351" i="1" l="1"/>
  <c r="D351" i="1"/>
  <c r="F351" i="1"/>
  <c r="E352" i="1" l="1"/>
  <c r="D352" i="1"/>
  <c r="F352" i="1"/>
  <c r="F353" i="1"/>
  <c r="E353" i="1" l="1"/>
  <c r="D353" i="1"/>
  <c r="E354" i="1" l="1"/>
  <c r="D354" i="1"/>
  <c r="F354" i="1"/>
  <c r="F355" i="1"/>
  <c r="E355" i="1" l="1"/>
  <c r="D355" i="1"/>
  <c r="F356" i="1"/>
  <c r="E356" i="1" l="1"/>
  <c r="D356" i="1"/>
  <c r="F357" i="1"/>
  <c r="E357" i="1" l="1"/>
  <c r="D357" i="1"/>
  <c r="E358" i="1" l="1"/>
  <c r="D358" i="1"/>
  <c r="F358" i="1"/>
  <c r="F359" i="1"/>
  <c r="E359" i="1" l="1"/>
  <c r="D359" i="1"/>
  <c r="E360" i="1" l="1"/>
  <c r="D360" i="1"/>
  <c r="F360" i="1"/>
  <c r="F361" i="1"/>
  <c r="E361" i="1" l="1"/>
  <c r="D361" i="1"/>
  <c r="F362" i="1"/>
  <c r="E362" i="1" l="1"/>
  <c r="D362" i="1"/>
  <c r="E363" i="1" l="1"/>
  <c r="D363" i="1"/>
  <c r="F363" i="1"/>
  <c r="F364" i="1"/>
  <c r="E364" i="1" l="1"/>
  <c r="D364" i="1"/>
  <c r="F365" i="1"/>
  <c r="E365" i="1" l="1"/>
  <c r="D365" i="1"/>
  <c r="E366" i="1" l="1"/>
  <c r="D366" i="1"/>
  <c r="F366" i="1"/>
  <c r="F367" i="1"/>
  <c r="D367" i="1" l="1"/>
  <c r="E367" i="1"/>
  <c r="F368" i="1"/>
  <c r="D368" i="1" l="1"/>
  <c r="E368" i="1"/>
  <c r="F369" i="1"/>
  <c r="E369" i="1" l="1"/>
  <c r="D369" i="1"/>
  <c r="E370" i="1" l="1"/>
  <c r="D370" i="1"/>
  <c r="F370" i="1"/>
  <c r="D371" i="1" l="1"/>
  <c r="E371" i="1"/>
  <c r="F371" i="1"/>
  <c r="F372" i="1"/>
  <c r="E372" i="1" l="1"/>
  <c r="D372" i="1"/>
  <c r="E373" i="1" l="1"/>
  <c r="D373" i="1"/>
  <c r="F373" i="1"/>
  <c r="E374" i="1" l="1"/>
  <c r="D374" i="1"/>
  <c r="F374" i="1"/>
  <c r="F375" i="1"/>
  <c r="E375" i="1" l="1"/>
  <c r="D375" i="1"/>
  <c r="F376" i="1"/>
  <c r="D376" i="1" l="1"/>
  <c r="E376" i="1"/>
  <c r="F377" i="1"/>
  <c r="E377" i="1" l="1"/>
  <c r="D377" i="1"/>
  <c r="E378" i="1" l="1"/>
  <c r="D378" i="1"/>
  <c r="D14" i="1" s="1"/>
  <c r="G14" i="1"/>
  <c r="E14" i="1"/>
  <c r="F378" i="1"/>
  <c r="F14" i="1" s="1"/>
  <c r="F21" i="2" l="1"/>
  <c r="F14" i="2" s="1"/>
  <c r="E21" i="2" l="1"/>
  <c r="G21" i="2" s="1"/>
  <c r="D22" i="2" l="1"/>
  <c r="E22" i="2" l="1"/>
  <c r="G22" i="2" s="1"/>
  <c r="D23" i="2" l="1"/>
  <c r="E23" i="2" l="1"/>
  <c r="G23" i="2" s="1"/>
  <c r="D24" i="2" l="1"/>
  <c r="E24" i="2" l="1"/>
  <c r="G24" i="2" s="1"/>
  <c r="D25" i="2" l="1"/>
  <c r="E25" i="2" l="1"/>
  <c r="G25" i="2" s="1"/>
  <c r="D26" i="2" l="1"/>
  <c r="E26" i="2" l="1"/>
  <c r="G26" i="2" s="1"/>
  <c r="D27" i="2" l="1"/>
  <c r="E27" i="2" s="1"/>
  <c r="G27" i="2" s="1"/>
  <c r="D28" i="2" l="1"/>
  <c r="E28" i="2" s="1"/>
  <c r="G28" i="2" s="1"/>
  <c r="D29" i="2" l="1"/>
  <c r="E29" i="2" s="1"/>
  <c r="G29" i="2" s="1"/>
  <c r="D30" i="2" l="1"/>
  <c r="E30" i="2" s="1"/>
  <c r="G30" i="2" s="1"/>
  <c r="D31" i="2" l="1"/>
  <c r="E31" i="2" s="1"/>
  <c r="G31" i="2" s="1"/>
  <c r="D32" i="2" l="1"/>
  <c r="E32" i="2" s="1"/>
  <c r="G32" i="2" s="1"/>
  <c r="D33" i="2" l="1"/>
  <c r="E33" i="2" s="1"/>
  <c r="G33" i="2" s="1"/>
  <c r="D34" i="2" l="1"/>
  <c r="E34" i="2" s="1"/>
  <c r="G34" i="2" s="1"/>
  <c r="D35" i="2" l="1"/>
  <c r="E35" i="2" s="1"/>
  <c r="G35" i="2" s="1"/>
  <c r="D36" i="2" l="1"/>
  <c r="E36" i="2" s="1"/>
  <c r="G36" i="2" s="1"/>
  <c r="D37" i="2" l="1"/>
  <c r="E37" i="2" s="1"/>
  <c r="G37" i="2" s="1"/>
  <c r="D38" i="2" l="1"/>
  <c r="E38" i="2" s="1"/>
  <c r="G38" i="2" s="1"/>
  <c r="D39" i="2" l="1"/>
  <c r="E39" i="2" s="1"/>
  <c r="G39" i="2" s="1"/>
  <c r="D40" i="2" l="1"/>
  <c r="E40" i="2" l="1"/>
  <c r="G40" i="2" s="1"/>
  <c r="D14" i="2"/>
  <c r="E14" i="2" l="1"/>
  <c r="G14" i="2"/>
</calcChain>
</file>

<file path=xl/sharedStrings.xml><?xml version="1.0" encoding="utf-8"?>
<sst xmlns="http://schemas.openxmlformats.org/spreadsheetml/2006/main" count="115" uniqueCount="50">
  <si>
    <t>Totals</t>
  </si>
  <si>
    <t>Assumptions</t>
  </si>
  <si>
    <t>Term (months)</t>
  </si>
  <si>
    <t>Interest rate p.a.</t>
  </si>
  <si>
    <t>max. 360 months</t>
  </si>
  <si>
    <t>Loan amount</t>
  </si>
  <si>
    <t>Start date</t>
  </si>
  <si>
    <t>End date (calculated)</t>
  </si>
  <si>
    <t>Period</t>
  </si>
  <si>
    <t>Date</t>
  </si>
  <si>
    <t>Interest</t>
  </si>
  <si>
    <t>Principal</t>
  </si>
  <si>
    <t>Status</t>
  </si>
  <si>
    <t>Draft</t>
  </si>
  <si>
    <t>Version</t>
  </si>
  <si>
    <t>File name</t>
  </si>
  <si>
    <t>Model purpose</t>
  </si>
  <si>
    <t>Important Information</t>
  </si>
  <si>
    <t>Content of the Model</t>
  </si>
  <si>
    <t>Worksheet</t>
  </si>
  <si>
    <t>Function</t>
  </si>
  <si>
    <t>Description</t>
  </si>
  <si>
    <t>Cover sheet</t>
  </si>
  <si>
    <t>Info</t>
  </si>
  <si>
    <t>Important information on the tool</t>
  </si>
  <si>
    <t>Calculations</t>
  </si>
  <si>
    <t>Payment plan including manual calculations for interest</t>
  </si>
  <si>
    <t>Cell colour key</t>
  </si>
  <si>
    <t>Manual input</t>
  </si>
  <si>
    <t>Author</t>
  </si>
  <si>
    <t>© how2excel.com 2021</t>
  </si>
  <si>
    <t>This Model and any supporting documentation have been developed solely for training purposes for expert users with suitable Excel and financing skills and knowledge.
This Model represents solely an unaudited draft for discussion and training purposes. We make no representations regarding how actual results will agree with those shown in the Model. The responsibility for decisions made on the basis of the Model lies solely with the user. We accept no responsibility.</t>
  </si>
  <si>
    <t>Residual Value/Balloon</t>
  </si>
  <si>
    <t>The purpose of this model is to simulate loan payment plans and balances. It can also be used to calculate liability values for finance leases / IFRS16.</t>
  </si>
  <si>
    <t>Payment plan completely based on Excel finance functions IPMT and PPMT</t>
  </si>
  <si>
    <t>Instalment</t>
  </si>
  <si>
    <t>Closing Balance</t>
  </si>
  <si>
    <t>Version 1</t>
  </si>
  <si>
    <t>Version 2</t>
  </si>
  <si>
    <t>Version 3</t>
  </si>
  <si>
    <t>rate</t>
  </si>
  <si>
    <t>nper</t>
  </si>
  <si>
    <t>pv</t>
  </si>
  <si>
    <t>fv</t>
  </si>
  <si>
    <t>Instalment (calculated)</t>
  </si>
  <si>
    <t>Payment plan including manual calculations for interest for payment plans with fixed principal payments</t>
  </si>
  <si>
    <t>Version 4</t>
  </si>
  <si>
    <t>Payment plan including manual calculations for interest for payment plans in advance with repayment of balloon in the final period</t>
  </si>
  <si>
    <t>Additional
principal pmt</t>
  </si>
  <si>
    <t>Loan Amortisation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</si>
</sst>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Red]\-&quot;£&quot;#,##0.00"/>
    <numFmt numFmtId="165" formatCode="_-&quot;£&quot;* #,##0.00_-;\-&quot;£&quot;* #,##0.00_-;_-&quot;£&quot;* &quot;-&quot;??_-;_-@_-"/>
    <numFmt numFmtId="166" formatCode="#,##0.00_(;\(#,##0.00\);\-_("/>
    <numFmt numFmtId="167" formatCode="#,##0_(;\(#,##0\);\-_("/>
    <numFmt numFmtId="168" formatCode="0.0%"/>
    <numFmt numFmtId="169" formatCode="#,##0;\(#,##0\)"/>
    <numFmt numFmtId="170" formatCode="#,##0.0_(;\(#,##0.0\);\-_("/>
    <numFmt numFmtId="171" formatCode="_-* #,##0.00\ [$€-407]_-;\-* #,##0.00\ [$€-407]_-;_-* &quot;-&quot;??\ [$€-407]_-;_-@_-"/>
  </numFmts>
  <fonts count="28" x14ac:knownFonts="1">
    <font>
      <sz val="8"/>
      <color theme="1"/>
      <name val="Arial"/>
      <family val="2"/>
    </font>
    <font>
      <sz val="11"/>
      <color theme="1"/>
      <name val="Calibri"/>
      <family val="2"/>
      <scheme val="minor"/>
    </font>
    <font>
      <sz val="10"/>
      <name val="Calibri"/>
      <family val="2"/>
      <scheme val="minor"/>
    </font>
    <font>
      <u/>
      <sz val="8"/>
      <color theme="10"/>
      <name val="Arial"/>
      <family val="2"/>
    </font>
    <font>
      <sz val="8"/>
      <name val="Calibri"/>
      <family val="2"/>
      <scheme val="minor"/>
    </font>
    <font>
      <sz val="8"/>
      <color indexed="38"/>
      <name val="Calibri"/>
      <family val="2"/>
      <scheme val="minor"/>
    </font>
    <font>
      <sz val="8"/>
      <color indexed="9"/>
      <name val="Calibri"/>
      <family val="2"/>
      <scheme val="minor"/>
    </font>
    <font>
      <sz val="8"/>
      <color indexed="18"/>
      <name val="Calibri"/>
      <family val="2"/>
      <scheme val="minor"/>
    </font>
    <font>
      <sz val="8"/>
      <color rgb="FF0B91EA"/>
      <name val="Calibri"/>
      <family val="2"/>
      <scheme val="minor"/>
    </font>
    <font>
      <sz val="9"/>
      <name val="Calibri"/>
      <family val="2"/>
      <scheme val="minor"/>
    </font>
    <font>
      <sz val="9"/>
      <color indexed="38"/>
      <name val="Calibri"/>
      <family val="2"/>
      <scheme val="minor"/>
    </font>
    <font>
      <sz val="11"/>
      <color theme="1"/>
      <name val="Arial"/>
      <family val="2"/>
    </font>
    <font>
      <u/>
      <sz val="11"/>
      <color theme="10"/>
      <name val="Calibri"/>
      <family val="2"/>
      <scheme val="minor"/>
    </font>
    <font>
      <b/>
      <sz val="8"/>
      <color indexed="18"/>
      <name val="Calibri"/>
      <family val="2"/>
      <scheme val="minor"/>
    </font>
    <font>
      <sz val="9"/>
      <color indexed="27"/>
      <name val="Calibri"/>
      <family val="2"/>
      <scheme val="minor"/>
    </font>
    <font>
      <sz val="26"/>
      <color rgb="FF0070C0"/>
      <name val="Calibri"/>
      <family val="2"/>
      <scheme val="minor"/>
    </font>
    <font>
      <b/>
      <sz val="10"/>
      <color theme="1"/>
      <name val="Calibri"/>
      <family val="2"/>
      <scheme val="minor"/>
    </font>
    <font>
      <sz val="10"/>
      <color theme="1"/>
      <name val="Calibri"/>
      <family val="2"/>
      <scheme val="minor"/>
    </font>
    <font>
      <sz val="10"/>
      <color indexed="38"/>
      <name val="Calibri"/>
      <family val="2"/>
      <scheme val="minor"/>
    </font>
    <font>
      <sz val="10"/>
      <color indexed="18"/>
      <name val="Calibri"/>
      <family val="2"/>
      <scheme val="minor"/>
    </font>
    <font>
      <u/>
      <sz val="10"/>
      <color theme="10"/>
      <name val="Calibri"/>
      <family val="2"/>
      <scheme val="minor"/>
    </font>
    <font>
      <sz val="10"/>
      <color indexed="8"/>
      <name val="Calibri"/>
      <family val="2"/>
      <scheme val="minor"/>
    </font>
    <font>
      <b/>
      <sz val="10"/>
      <color theme="1" tint="4.9989318521683403E-2"/>
      <name val="Calibri"/>
      <family val="2"/>
      <scheme val="minor"/>
    </font>
    <font>
      <sz val="10"/>
      <color theme="1" tint="4.9989318521683403E-2"/>
      <name val="Calibri"/>
      <family val="2"/>
      <scheme val="minor"/>
    </font>
    <font>
      <b/>
      <sz val="10"/>
      <color indexed="56"/>
      <name val="Calibri"/>
      <family val="2"/>
      <scheme val="minor"/>
    </font>
    <font>
      <b/>
      <sz val="10"/>
      <color indexed="18"/>
      <name val="Calibri"/>
      <family val="2"/>
      <scheme val="minor"/>
    </font>
    <font>
      <sz val="10"/>
      <color rgb="FFFF0000"/>
      <name val="Calibri"/>
      <family val="2"/>
      <scheme val="minor"/>
    </font>
    <font>
      <b/>
      <sz val="10"/>
      <color theme="0"/>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rgb="FF0779B5"/>
        <bgColor indexed="64"/>
      </patternFill>
    </fill>
    <fill>
      <patternFill patternType="solid">
        <fgColor rgb="FF00B0F0"/>
        <bgColor indexed="64"/>
      </patternFill>
    </fill>
  </fills>
  <borders count="19">
    <border>
      <left/>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style="dotted">
        <color theme="0"/>
      </right>
      <top style="dotted">
        <color theme="0"/>
      </top>
      <bottom style="dotted">
        <color theme="0"/>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8">
    <xf numFmtId="0" fontId="0" fillId="0" borderId="0" applyNumberFormat="0" applyFont="0" applyAlignment="0"/>
    <xf numFmtId="165" fontId="1" fillId="0" borderId="0" applyFont="0" applyFill="0" applyBorder="0" applyAlignment="0" applyProtection="0"/>
    <xf numFmtId="166" fontId="2" fillId="2" borderId="1" applyNumberFormat="0" applyFont="0" applyAlignment="0">
      <alignment vertical="center"/>
      <protection locked="0"/>
    </xf>
    <xf numFmtId="0" fontId="3" fillId="0" borderId="0" applyNumberFormat="0" applyFill="0" applyBorder="0" applyAlignment="0" applyProtection="0"/>
    <xf numFmtId="0" fontId="1" fillId="0" borderId="0"/>
    <xf numFmtId="0" fontId="1" fillId="2" borderId="5" applyNumberFormat="0" applyFont="0" applyAlignment="0">
      <protection locked="0"/>
    </xf>
    <xf numFmtId="0" fontId="11" fillId="0" borderId="0"/>
    <xf numFmtId="0" fontId="12" fillId="0" borderId="0" applyNumberFormat="0" applyFill="0" applyBorder="0" applyAlignment="0" applyProtection="0"/>
  </cellStyleXfs>
  <cellXfs count="81">
    <xf numFmtId="0" fontId="0" fillId="0" borderId="0" xfId="0"/>
    <xf numFmtId="0" fontId="4" fillId="0" borderId="0" xfId="4" applyFont="1" applyAlignment="1">
      <alignment vertical="center"/>
    </xf>
    <xf numFmtId="169" fontId="5" fillId="0" borderId="0" xfId="4" applyNumberFormat="1" applyFont="1" applyAlignment="1">
      <alignment vertical="center"/>
    </xf>
    <xf numFmtId="169" fontId="5" fillId="0" borderId="8" xfId="4" applyNumberFormat="1" applyFont="1" applyBorder="1" applyAlignment="1">
      <alignment vertical="center"/>
    </xf>
    <xf numFmtId="0" fontId="8" fillId="0" borderId="0" xfId="4" applyFont="1" applyBorder="1" applyAlignment="1">
      <alignment vertical="center"/>
    </xf>
    <xf numFmtId="169" fontId="5" fillId="0" borderId="0" xfId="4" applyNumberFormat="1" applyFont="1" applyBorder="1" applyAlignment="1">
      <alignment vertical="center"/>
    </xf>
    <xf numFmtId="169" fontId="5" fillId="0" borderId="0" xfId="4" applyNumberFormat="1" applyFont="1" applyBorder="1" applyAlignment="1">
      <alignment horizontal="left" vertical="center"/>
    </xf>
    <xf numFmtId="0" fontId="4" fillId="0" borderId="9" xfId="4" applyFont="1" applyBorder="1" applyAlignment="1">
      <alignment vertical="center"/>
    </xf>
    <xf numFmtId="0" fontId="9" fillId="0" borderId="9" xfId="4" applyFont="1" applyBorder="1" applyAlignment="1">
      <alignment vertical="center"/>
    </xf>
    <xf numFmtId="169" fontId="13" fillId="0" borderId="8" xfId="4" applyNumberFormat="1" applyFont="1" applyBorder="1" applyAlignment="1">
      <alignment horizontal="left" vertical="center"/>
    </xf>
    <xf numFmtId="169" fontId="5" fillId="0" borderId="10" xfId="4" applyNumberFormat="1" applyFont="1" applyBorder="1" applyAlignment="1">
      <alignment vertical="center"/>
    </xf>
    <xf numFmtId="169" fontId="14" fillId="0" borderId="11" xfId="4" applyNumberFormat="1" applyFont="1" applyBorder="1" applyAlignment="1">
      <alignment vertical="center"/>
    </xf>
    <xf numFmtId="169" fontId="10" fillId="0" borderId="11" xfId="4" applyNumberFormat="1" applyFont="1" applyBorder="1" applyAlignment="1">
      <alignment vertical="center"/>
    </xf>
    <xf numFmtId="0" fontId="9" fillId="0" borderId="12" xfId="4" applyFont="1" applyBorder="1" applyAlignment="1">
      <alignment vertical="center"/>
    </xf>
    <xf numFmtId="0" fontId="6" fillId="3" borderId="13" xfId="4" applyFont="1" applyFill="1" applyBorder="1" applyAlignment="1">
      <alignment vertical="center"/>
    </xf>
    <xf numFmtId="0" fontId="6" fillId="3" borderId="14" xfId="4" applyFont="1" applyFill="1" applyBorder="1" applyAlignment="1">
      <alignment vertical="center"/>
    </xf>
    <xf numFmtId="0" fontId="6" fillId="3" borderId="15" xfId="4" applyFont="1" applyFill="1" applyBorder="1" applyAlignment="1">
      <alignment vertical="center"/>
    </xf>
    <xf numFmtId="0" fontId="1" fillId="0" borderId="17" xfId="4" applyBorder="1" applyAlignment="1">
      <alignment horizontal="centerContinuous"/>
    </xf>
    <xf numFmtId="169" fontId="7" fillId="0" borderId="17" xfId="4" applyNumberFormat="1" applyFont="1" applyBorder="1" applyAlignment="1">
      <alignment horizontal="centerContinuous" vertical="center"/>
    </xf>
    <xf numFmtId="0" fontId="4" fillId="0" borderId="18" xfId="4" applyFont="1" applyBorder="1" applyAlignment="1">
      <alignment horizontal="centerContinuous" vertical="center"/>
    </xf>
    <xf numFmtId="169" fontId="15" fillId="0" borderId="16" xfId="4" applyNumberFormat="1" applyFont="1" applyBorder="1" applyAlignment="1">
      <alignment horizontal="centerContinuous" vertical="center"/>
    </xf>
    <xf numFmtId="0" fontId="16" fillId="0" borderId="0" xfId="0" applyFont="1"/>
    <xf numFmtId="0" fontId="17" fillId="0" borderId="0" xfId="0" applyFont="1"/>
    <xf numFmtId="167" fontId="17" fillId="2" borderId="1" xfId="2" applyNumberFormat="1" applyFont="1" applyAlignment="1">
      <protection locked="0"/>
    </xf>
    <xf numFmtId="168" fontId="17" fillId="2" borderId="1" xfId="2" applyNumberFormat="1" applyFont="1" applyAlignment="1">
      <protection locked="0"/>
    </xf>
    <xf numFmtId="14" fontId="17" fillId="2" borderId="1" xfId="2" applyNumberFormat="1" applyFont="1" applyAlignment="1">
      <protection locked="0"/>
    </xf>
    <xf numFmtId="14" fontId="17" fillId="0" borderId="0" xfId="0" applyNumberFormat="1" applyFont="1"/>
    <xf numFmtId="0" fontId="16" fillId="0" borderId="2" xfId="0" applyFont="1" applyBorder="1"/>
    <xf numFmtId="0" fontId="16" fillId="0" borderId="3" xfId="0" applyFont="1" applyBorder="1"/>
    <xf numFmtId="165" fontId="17" fillId="0" borderId="0" xfId="1" applyFont="1" applyAlignment="1"/>
    <xf numFmtId="165" fontId="17" fillId="0" borderId="0" xfId="0" applyNumberFormat="1" applyFont="1"/>
    <xf numFmtId="0" fontId="16" fillId="0" borderId="0" xfId="0" applyFont="1" applyAlignment="1">
      <alignment horizontal="center"/>
    </xf>
    <xf numFmtId="167" fontId="17" fillId="0" borderId="0" xfId="0" applyNumberFormat="1" applyFont="1" applyAlignment="1"/>
    <xf numFmtId="164" fontId="17" fillId="0" borderId="0" xfId="0" applyNumberFormat="1" applyFont="1"/>
    <xf numFmtId="169" fontId="15" fillId="0" borderId="17" xfId="4" applyNumberFormat="1" applyFont="1" applyBorder="1" applyAlignment="1">
      <alignment horizontal="left" vertical="center"/>
    </xf>
    <xf numFmtId="169" fontId="16" fillId="0" borderId="0" xfId="4" applyNumberFormat="1" applyFont="1" applyBorder="1" applyAlignment="1">
      <alignment horizontal="left" vertical="center"/>
    </xf>
    <xf numFmtId="169" fontId="2" fillId="2" borderId="6" xfId="5" applyNumberFormat="1" applyFont="1" applyBorder="1" applyAlignment="1">
      <alignment vertical="center"/>
      <protection locked="0"/>
    </xf>
    <xf numFmtId="169" fontId="2" fillId="2" borderId="7" xfId="5" applyNumberFormat="1" applyFont="1" applyBorder="1" applyAlignment="1">
      <alignment vertical="center"/>
      <protection locked="0"/>
    </xf>
    <xf numFmtId="169" fontId="18" fillId="0" borderId="0" xfId="4" applyNumberFormat="1" applyFont="1" applyBorder="1" applyAlignment="1">
      <alignment vertical="center"/>
    </xf>
    <xf numFmtId="169" fontId="16" fillId="0" borderId="0" xfId="6" applyNumberFormat="1" applyFont="1" applyBorder="1" applyAlignment="1">
      <alignment horizontal="left" vertical="center"/>
    </xf>
    <xf numFmtId="169" fontId="19" fillId="0" borderId="0" xfId="6" applyNumberFormat="1" applyFont="1" applyBorder="1" applyAlignment="1">
      <alignment horizontal="left" vertical="center" wrapText="1"/>
    </xf>
    <xf numFmtId="169" fontId="19" fillId="0" borderId="0" xfId="4" applyNumberFormat="1" applyFont="1" applyBorder="1" applyAlignment="1">
      <alignment horizontal="left" vertical="center" wrapText="1"/>
    </xf>
    <xf numFmtId="170" fontId="2" fillId="2" borderId="6" xfId="5" quotePrefix="1" applyNumberFormat="1" applyFont="1" applyBorder="1" applyAlignment="1">
      <alignment horizontal="left" vertical="center"/>
      <protection locked="0"/>
    </xf>
    <xf numFmtId="0" fontId="20" fillId="0" borderId="0" xfId="7" quotePrefix="1" applyFont="1" applyBorder="1"/>
    <xf numFmtId="169" fontId="17" fillId="0" borderId="0" xfId="6" applyNumberFormat="1" applyFont="1" applyBorder="1" applyAlignment="1">
      <alignment horizontal="left" vertical="center"/>
    </xf>
    <xf numFmtId="170" fontId="2" fillId="2" borderId="0" xfId="5" quotePrefix="1" applyNumberFormat="1" applyFont="1" applyBorder="1" applyAlignment="1">
      <alignment horizontal="left" vertical="center"/>
      <protection locked="0"/>
    </xf>
    <xf numFmtId="169" fontId="2" fillId="2" borderId="0" xfId="5" applyNumberFormat="1" applyFont="1" applyBorder="1" applyAlignment="1">
      <alignment vertical="center"/>
      <protection locked="0"/>
    </xf>
    <xf numFmtId="0" fontId="2" fillId="0" borderId="0" xfId="4" applyFont="1" applyBorder="1" applyAlignment="1">
      <alignment horizontal="left" vertical="center"/>
    </xf>
    <xf numFmtId="0" fontId="21" fillId="0" borderId="0" xfId="4" applyFont="1" applyBorder="1" applyAlignment="1">
      <alignment vertical="center"/>
    </xf>
    <xf numFmtId="169" fontId="18" fillId="0" borderId="0" xfId="4" applyNumberFormat="1" applyFont="1" applyBorder="1" applyAlignment="1">
      <alignment horizontal="left" vertical="center"/>
    </xf>
    <xf numFmtId="169" fontId="22" fillId="0" borderId="0" xfId="4" applyNumberFormat="1" applyFont="1" applyBorder="1" applyAlignment="1">
      <alignment horizontal="left" vertical="center"/>
    </xf>
    <xf numFmtId="169" fontId="23" fillId="0" borderId="0" xfId="4" applyNumberFormat="1" applyFont="1" applyBorder="1" applyAlignment="1">
      <alignment horizontal="left" vertical="center" wrapText="1"/>
    </xf>
    <xf numFmtId="0" fontId="2" fillId="0" borderId="0" xfId="4" applyFont="1" applyBorder="1" applyAlignment="1">
      <alignment vertical="center" wrapText="1"/>
    </xf>
    <xf numFmtId="0" fontId="2" fillId="0" borderId="0" xfId="4" applyFont="1" applyBorder="1" applyAlignment="1">
      <alignment vertical="center"/>
    </xf>
    <xf numFmtId="169" fontId="2" fillId="0" borderId="0" xfId="4" applyNumberFormat="1" applyFont="1" applyBorder="1" applyAlignment="1">
      <alignment vertical="center" wrapText="1"/>
    </xf>
    <xf numFmtId="169" fontId="24" fillId="0" borderId="0" xfId="4" applyNumberFormat="1" applyFont="1" applyBorder="1" applyAlignment="1">
      <alignment horizontal="left" vertical="center"/>
    </xf>
    <xf numFmtId="169" fontId="22" fillId="0" borderId="0" xfId="4" applyNumberFormat="1" applyFont="1" applyBorder="1" applyAlignment="1">
      <alignment vertical="center"/>
    </xf>
    <xf numFmtId="169" fontId="19" fillId="0" borderId="0" xfId="4" applyNumberFormat="1" applyFont="1" applyBorder="1" applyAlignment="1">
      <alignment vertical="center"/>
    </xf>
    <xf numFmtId="169" fontId="25" fillId="0" borderId="0" xfId="4" applyNumberFormat="1" applyFont="1" applyBorder="1" applyAlignment="1">
      <alignment horizontal="left" vertical="center"/>
    </xf>
    <xf numFmtId="169" fontId="25" fillId="0" borderId="0" xfId="4" applyNumberFormat="1" applyFont="1" applyBorder="1" applyAlignment="1">
      <alignment vertical="center"/>
    </xf>
    <xf numFmtId="0" fontId="20" fillId="0" borderId="0" xfId="3" quotePrefix="1" applyFont="1" applyBorder="1"/>
    <xf numFmtId="169" fontId="17" fillId="0" borderId="0" xfId="4" applyNumberFormat="1" applyFont="1" applyBorder="1" applyAlignment="1">
      <alignment vertical="center"/>
    </xf>
    <xf numFmtId="0" fontId="17" fillId="0" borderId="0" xfId="4" applyFont="1" applyBorder="1" applyAlignment="1">
      <alignment horizontal="left" vertical="center"/>
    </xf>
    <xf numFmtId="169" fontId="26" fillId="0" borderId="0" xfId="4" applyNumberFormat="1" applyFont="1" applyBorder="1" applyAlignment="1">
      <alignment vertical="center"/>
    </xf>
    <xf numFmtId="0" fontId="17" fillId="0" borderId="0" xfId="4" applyFont="1" applyBorder="1" applyAlignment="1">
      <alignment vertical="center"/>
    </xf>
    <xf numFmtId="169" fontId="17" fillId="2" borderId="5" xfId="5" applyNumberFormat="1" applyFont="1" applyBorder="1" applyAlignment="1">
      <alignment vertical="center"/>
      <protection locked="0"/>
    </xf>
    <xf numFmtId="0" fontId="27" fillId="4" borderId="0" xfId="0" applyFont="1" applyFill="1" applyAlignment="1">
      <alignment vertical="center"/>
    </xf>
    <xf numFmtId="0" fontId="16" fillId="0" borderId="0" xfId="0" applyFont="1" applyAlignment="1">
      <alignment horizontal="center" wrapText="1"/>
    </xf>
    <xf numFmtId="171" fontId="17" fillId="2" borderId="1" xfId="1" applyNumberFormat="1" applyFont="1" applyFill="1" applyBorder="1" applyAlignment="1" applyProtection="1">
      <protection locked="0"/>
    </xf>
    <xf numFmtId="171" fontId="16" fillId="0" borderId="3" xfId="1" applyNumberFormat="1" applyFont="1" applyBorder="1" applyAlignment="1"/>
    <xf numFmtId="171" fontId="16" fillId="0" borderId="4" xfId="0" applyNumberFormat="1" applyFont="1" applyBorder="1"/>
    <xf numFmtId="171" fontId="17" fillId="0" borderId="0" xfId="0" applyNumberFormat="1" applyFont="1"/>
    <xf numFmtId="171" fontId="17" fillId="0" borderId="0" xfId="0" applyNumberFormat="1" applyFont="1" applyFill="1"/>
    <xf numFmtId="171" fontId="17" fillId="2" borderId="1" xfId="2" applyNumberFormat="1" applyFont="1" applyAlignment="1">
      <protection locked="0"/>
    </xf>
    <xf numFmtId="169" fontId="17" fillId="0" borderId="0" xfId="4" applyNumberFormat="1" applyFont="1" applyAlignment="1">
      <alignment vertical="center"/>
    </xf>
    <xf numFmtId="0" fontId="20" fillId="0" borderId="0" xfId="3" quotePrefix="1" applyFont="1" applyBorder="1" applyAlignment="1">
      <alignment vertical="center"/>
    </xf>
    <xf numFmtId="167" fontId="17" fillId="0" borderId="0" xfId="0" applyNumberFormat="1" applyFont="1" applyFill="1" applyAlignment="1"/>
    <xf numFmtId="14" fontId="17" fillId="0" borderId="0" xfId="0" applyNumberFormat="1" applyFont="1" applyFill="1"/>
    <xf numFmtId="0" fontId="17" fillId="0" borderId="0" xfId="0" applyFont="1" applyFill="1"/>
    <xf numFmtId="169" fontId="2" fillId="0" borderId="0" xfId="4" applyNumberFormat="1" applyFont="1" applyBorder="1" applyAlignment="1">
      <alignment horizontal="left" vertical="top" wrapText="1"/>
    </xf>
    <xf numFmtId="0" fontId="17" fillId="0" borderId="0" xfId="4" applyFont="1" applyAlignment="1">
      <alignment horizontal="left" vertical="center" wrapText="1"/>
    </xf>
  </cellXfs>
  <cellStyles count="8">
    <cellStyle name="CPT_Input" xfId="5" xr:uid="{8B0A953B-90A9-443C-9498-AFE415C69649}"/>
    <cellStyle name="Currency" xfId="1" builtinId="4"/>
    <cellStyle name="Hyperlink" xfId="3" builtinId="8"/>
    <cellStyle name="Hyperlink 2" xfId="7" xr:uid="{181283A7-5F80-4DF1-8170-5500B308913C}"/>
    <cellStyle name="KC input" xfId="2" xr:uid="{BD85522A-4155-4A71-B852-4FCBF44CDF99}"/>
    <cellStyle name="Normal" xfId="0" builtinId="0"/>
    <cellStyle name="Normal 2" xfId="4" xr:uid="{4763615C-7956-462D-A6FE-89B44183250F}"/>
    <cellStyle name="Normal 2 2" xfId="6" xr:uid="{015642D2-5E8E-4318-8570-513D13B57DC1}"/>
  </cellStyles>
  <dxfs count="10">
    <dxf>
      <fill>
        <patternFill patternType="none">
          <bgColor auto="1"/>
        </patternFill>
      </fill>
      <border>
        <left/>
        <right/>
        <top/>
        <bottom/>
        <vertical/>
        <horizontal/>
      </border>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
      <fill>
        <patternFill>
          <bgColor rgb="FFAFE54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Interest</a:t>
            </a:r>
            <a:r>
              <a:rPr lang="de-DE" baseline="0"/>
              <a:t> and Principal</a:t>
            </a:r>
            <a:endParaRPr lang="de-DE"/>
          </a:p>
        </c:rich>
      </c:tx>
      <c:layout>
        <c:manualLayout>
          <c:xMode val="edge"/>
          <c:yMode val="edge"/>
          <c:x val="0.45729682872209781"/>
          <c:y val="2.96295777843491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8.9885827395782658E-2"/>
          <c:y val="0.11774603174603175"/>
          <c:w val="0.89362387266608267"/>
          <c:h val="0.70111611048618927"/>
        </c:manualLayout>
      </c:layout>
      <c:lineChart>
        <c:grouping val="standard"/>
        <c:varyColors val="0"/>
        <c:ser>
          <c:idx val="0"/>
          <c:order val="0"/>
          <c:tx>
            <c:strRef>
              <c:f>'Version 1'!$D$16</c:f>
              <c:strCache>
                <c:ptCount val="1"/>
                <c:pt idx="0">
                  <c:v>Interest</c:v>
                </c:pt>
              </c:strCache>
            </c:strRef>
          </c:tx>
          <c:spPr>
            <a:ln w="28575" cap="rnd">
              <a:solidFill>
                <a:schemeClr val="accent1"/>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1'!$D$17:$D$378</c:f>
              <c:numCache>
                <c:formatCode>_-* #,##0.00\ [$€-407]_-;\-* #,##0.00\ [$€-407]_-;_-* "-"??\ [$€-407]_-;_-@_-</c:formatCode>
                <c:ptCount val="362"/>
                <c:pt idx="0">
                  <c:v>104.16666666666669</c:v>
                </c:pt>
                <c:pt idx="1">
                  <c:v>100.03075801381232</c:v>
                </c:pt>
                <c:pt idx="2">
                  <c:v>95.877616408237742</c:v>
                </c:pt>
                <c:pt idx="3">
                  <c:v>91.707170045973271</c:v>
                </c:pt>
                <c:pt idx="4">
                  <c:v>87.51934682386603</c:v>
                </c:pt>
                <c:pt idx="5">
                  <c:v>83.314074338333342</c:v>
                </c:pt>
                <c:pt idx="6">
                  <c:v>79.091279884110932</c:v>
                </c:pt>
                <c:pt idx="7">
                  <c:v>74.850890452995941</c:v>
                </c:pt>
                <c:pt idx="8">
                  <c:v>70.592832732584625</c:v>
                </c:pt>
                <c:pt idx="9">
                  <c:v>66.317033105004924</c:v>
                </c:pt>
                <c:pt idx="10">
                  <c:v>62.023417645643661</c:v>
                </c:pt>
                <c:pt idx="11">
                  <c:v>57.711912121868373</c:v>
                </c:pt>
                <c:pt idx="12">
                  <c:v>53.382441991744031</c:v>
                </c:pt>
                <c:pt idx="13">
                  <c:v>49.034932402744168</c:v>
                </c:pt>
                <c:pt idx="14">
                  <c:v>44.669308190456803</c:v>
                </c:pt>
                <c:pt idx="15">
                  <c:v>40.285493877284914</c:v>
                </c:pt>
                <c:pt idx="16">
                  <c:v>35.883413671141476</c:v>
                </c:pt>
                <c:pt idx="17">
                  <c:v>31.462991464139098</c:v>
                </c:pt>
                <c:pt idx="18">
                  <c:v>27.024150831274213</c:v>
                </c:pt>
                <c:pt idx="19">
                  <c:v>22.566815029105726</c:v>
                </c:pt>
                <c:pt idx="20">
                  <c:v>18.090906994428206</c:v>
                </c:pt>
                <c:pt idx="21">
                  <c:v>13.596349342939527</c:v>
                </c:pt>
                <c:pt idx="22">
                  <c:v>9.0830643679029794</c:v>
                </c:pt>
                <c:pt idx="23">
                  <c:v>4.5509740388037798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0-029C-4E2C-ACF9-83F19DFB2421}"/>
            </c:ext>
          </c:extLst>
        </c:ser>
        <c:ser>
          <c:idx val="1"/>
          <c:order val="1"/>
          <c:tx>
            <c:strRef>
              <c:f>'Version 1'!$E$16</c:f>
              <c:strCache>
                <c:ptCount val="1"/>
                <c:pt idx="0">
                  <c:v>Principal</c:v>
                </c:pt>
              </c:strCache>
            </c:strRef>
          </c:tx>
          <c:spPr>
            <a:ln w="28575" cap="rnd">
              <a:solidFill>
                <a:schemeClr val="accent2"/>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1'!$E$17:$E$378</c:f>
              <c:numCache>
                <c:formatCode>_-* #,##0.00\ [$€-407]_-;\-* #,##0.00\ [$€-407]_-;_-* "-"??\ [$€-407]_-;_-@_-</c:formatCode>
                <c:ptCount val="362"/>
                <c:pt idx="0">
                  <c:v>992.61807668504457</c:v>
                </c:pt>
                <c:pt idx="1">
                  <c:v>996.75398533789883</c:v>
                </c:pt>
                <c:pt idx="2">
                  <c:v>1000.9071269434735</c:v>
                </c:pt>
                <c:pt idx="3">
                  <c:v>1005.0775733057379</c:v>
                </c:pt>
                <c:pt idx="4">
                  <c:v>1009.2653965278452</c:v>
                </c:pt>
                <c:pt idx="5">
                  <c:v>1013.4706690133779</c:v>
                </c:pt>
                <c:pt idx="6">
                  <c:v>1017.6934634676003</c:v>
                </c:pt>
                <c:pt idx="7">
                  <c:v>1021.9338528987154</c:v>
                </c:pt>
                <c:pt idx="8">
                  <c:v>1026.1919106191265</c:v>
                </c:pt>
                <c:pt idx="9">
                  <c:v>1030.4677102467062</c:v>
                </c:pt>
                <c:pt idx="10">
                  <c:v>1034.7613257060675</c:v>
                </c:pt>
                <c:pt idx="11">
                  <c:v>1039.0728312298429</c:v>
                </c:pt>
                <c:pt idx="12">
                  <c:v>1043.4023013599672</c:v>
                </c:pt>
                <c:pt idx="13">
                  <c:v>1047.749810948967</c:v>
                </c:pt>
                <c:pt idx="14">
                  <c:v>1052.1154351612543</c:v>
                </c:pt>
                <c:pt idx="15">
                  <c:v>1056.4992494744263</c:v>
                </c:pt>
                <c:pt idx="16">
                  <c:v>1060.9013296805697</c:v>
                </c:pt>
                <c:pt idx="17">
                  <c:v>1065.3217518875722</c:v>
                </c:pt>
                <c:pt idx="18">
                  <c:v>1069.7605925204371</c:v>
                </c:pt>
                <c:pt idx="19">
                  <c:v>1074.2179283226055</c:v>
                </c:pt>
                <c:pt idx="20">
                  <c:v>1078.6938363572831</c:v>
                </c:pt>
                <c:pt idx="21">
                  <c:v>1083.1883940087716</c:v>
                </c:pt>
                <c:pt idx="22">
                  <c:v>1087.7016789838083</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1-029C-4E2C-ACF9-83F19DFB2421}"/>
            </c:ext>
          </c:extLst>
        </c:ser>
        <c:ser>
          <c:idx val="2"/>
          <c:order val="2"/>
          <c:tx>
            <c:strRef>
              <c:f>'Version 1'!$F$16</c:f>
              <c:strCache>
                <c:ptCount val="1"/>
                <c:pt idx="0">
                  <c:v>Instalment</c:v>
                </c:pt>
              </c:strCache>
            </c:strRef>
          </c:tx>
          <c:spPr>
            <a:ln w="28575" cap="rnd">
              <a:solidFill>
                <a:srgbClr val="7030A0"/>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1'!$F$17:$F$378</c:f>
              <c:numCache>
                <c:formatCode>_-* #,##0.00\ [$€-407]_-;\-* #,##0.00\ [$€-407]_-;_-* "-"??\ [$€-407]_-;_-@_-</c:formatCode>
                <c:ptCount val="362"/>
                <c:pt idx="0">
                  <c:v>1096.7847433517113</c:v>
                </c:pt>
                <c:pt idx="1">
                  <c:v>1096.7847433517111</c:v>
                </c:pt>
                <c:pt idx="2">
                  <c:v>1096.7847433517113</c:v>
                </c:pt>
                <c:pt idx="3">
                  <c:v>1096.7847433517113</c:v>
                </c:pt>
                <c:pt idx="4">
                  <c:v>1096.7847433517111</c:v>
                </c:pt>
                <c:pt idx="5">
                  <c:v>1096.7847433517113</c:v>
                </c:pt>
                <c:pt idx="6">
                  <c:v>1096.7847433517113</c:v>
                </c:pt>
                <c:pt idx="7">
                  <c:v>1096.7847433517113</c:v>
                </c:pt>
                <c:pt idx="8">
                  <c:v>1096.7847433517111</c:v>
                </c:pt>
                <c:pt idx="9">
                  <c:v>1096.7847433517111</c:v>
                </c:pt>
                <c:pt idx="10">
                  <c:v>1096.7847433517111</c:v>
                </c:pt>
                <c:pt idx="11">
                  <c:v>1096.7847433517113</c:v>
                </c:pt>
                <c:pt idx="12">
                  <c:v>1096.7847433517113</c:v>
                </c:pt>
                <c:pt idx="13">
                  <c:v>1096.7847433517111</c:v>
                </c:pt>
                <c:pt idx="14">
                  <c:v>1096.7847433517111</c:v>
                </c:pt>
                <c:pt idx="15">
                  <c:v>1096.7847433517111</c:v>
                </c:pt>
                <c:pt idx="16">
                  <c:v>1096.7847433517111</c:v>
                </c:pt>
                <c:pt idx="17">
                  <c:v>1096.7847433517113</c:v>
                </c:pt>
                <c:pt idx="18">
                  <c:v>1096.7847433517113</c:v>
                </c:pt>
                <c:pt idx="19">
                  <c:v>1096.7847433517113</c:v>
                </c:pt>
                <c:pt idx="20">
                  <c:v>1096.7847433517113</c:v>
                </c:pt>
                <c:pt idx="21">
                  <c:v>1096.7847433517111</c:v>
                </c:pt>
                <c:pt idx="22">
                  <c:v>1096.7847433517113</c:v>
                </c:pt>
                <c:pt idx="23">
                  <c:v>1096.7847433517113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1"/>
          <c:extLst>
            <c:ext xmlns:c16="http://schemas.microsoft.com/office/drawing/2014/chart" uri="{C3380CC4-5D6E-409C-BE32-E72D297353CC}">
              <c16:uniqueId val="{00000002-029C-4E2C-ACF9-83F19DFB2421}"/>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1'!$G$16</c15:sqref>
                        </c15:formulaRef>
                      </c:ext>
                    </c:extLst>
                    <c:strCache>
                      <c:ptCount val="1"/>
                      <c:pt idx="0">
                        <c:v>Closing Balance</c:v>
                      </c:pt>
                    </c:strCache>
                  </c:strRef>
                </c:tx>
                <c:spPr>
                  <a:ln w="28575" cap="rnd">
                    <a:solidFill>
                      <a:schemeClr val="accent4"/>
                    </a:solidFill>
                    <a:round/>
                  </a:ln>
                  <a:effectLst/>
                </c:spPr>
                <c:marker>
                  <c:symbol val="none"/>
                </c:marker>
                <c:cat>
                  <c:strRef>
                    <c:extLst>
                      <c:ext uri="{02D57815-91ED-43cb-92C2-25804820EDAC}">
                        <c15:formulaRef>
                          <c15:sqref>'Version 1'!$C$17:$C$378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1'!$G$17:$G$378</c15:sqref>
                        </c15:formulaRef>
                      </c:ext>
                    </c:extLst>
                    <c:numCache>
                      <c:formatCode>_-* #,##0.00\ [$€-407]_-;\-* #,##0.00\ [$€-407]_-;_-* "-"??\ [$€-407]_-;_-@_-</c:formatCode>
                      <c:ptCount val="362"/>
                      <c:pt idx="0">
                        <c:v>24007.381923314955</c:v>
                      </c:pt>
                      <c:pt idx="1">
                        <c:v>23010.627937977057</c:v>
                      </c:pt>
                      <c:pt idx="2">
                        <c:v>22009.720811033585</c:v>
                      </c:pt>
                      <c:pt idx="3">
                        <c:v>21004.643237727847</c:v>
                      </c:pt>
                      <c:pt idx="4">
                        <c:v>19995.377841200003</c:v>
                      </c:pt>
                      <c:pt idx="5">
                        <c:v>18981.907172186624</c:v>
                      </c:pt>
                      <c:pt idx="6">
                        <c:v>17964.213708719024</c:v>
                      </c:pt>
                      <c:pt idx="7">
                        <c:v>16942.27985582031</c:v>
                      </c:pt>
                      <c:pt idx="8">
                        <c:v>15916.087945201183</c:v>
                      </c:pt>
                      <c:pt idx="9">
                        <c:v>14885.620234954476</c:v>
                      </c:pt>
                      <c:pt idx="10">
                        <c:v>13850.858909248409</c:v>
                      </c:pt>
                      <c:pt idx="11">
                        <c:v>12811.786078018566</c:v>
                      </c:pt>
                      <c:pt idx="12">
                        <c:v>11768.383776658598</c:v>
                      </c:pt>
                      <c:pt idx="13">
                        <c:v>10720.633965709632</c:v>
                      </c:pt>
                      <c:pt idx="14">
                        <c:v>9668.5185305483774</c:v>
                      </c:pt>
                      <c:pt idx="15">
                        <c:v>8612.0192810739518</c:v>
                      </c:pt>
                      <c:pt idx="16">
                        <c:v>7551.1179513933821</c:v>
                      </c:pt>
                      <c:pt idx="17">
                        <c:v>6485.7961995058104</c:v>
                      </c:pt>
                      <c:pt idx="18">
                        <c:v>5416.0356069853733</c:v>
                      </c:pt>
                      <c:pt idx="19">
                        <c:v>4341.8176786627682</c:v>
                      </c:pt>
                      <c:pt idx="20">
                        <c:v>3263.1238423054851</c:v>
                      </c:pt>
                      <c:pt idx="21">
                        <c:v>2179.9354482967137</c:v>
                      </c:pt>
                      <c:pt idx="22">
                        <c:v>1092.2337693129055</c:v>
                      </c:pt>
                      <c:pt idx="23">
                        <c:v>-2.0463630789890885E-12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029C-4E2C-ACF9-83F19DFB2421}"/>
                  </c:ext>
                </c:extLst>
              </c15:ser>
            </c15:filteredLineSeries>
          </c:ext>
        </c:extLst>
      </c:lineChart>
      <c:dateAx>
        <c:axId val="92348655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 val="autoZero"/>
        <c:auto val="1"/>
        <c:lblOffset val="100"/>
        <c:baseTimeUnit val="months"/>
      </c:dateAx>
      <c:valAx>
        <c:axId val="923486143"/>
        <c:scaling>
          <c:orientation val="minMax"/>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78212535634002689"/>
        </c:manualLayout>
      </c:layout>
      <c:lineChart>
        <c:grouping val="standard"/>
        <c:varyColors val="0"/>
        <c:ser>
          <c:idx val="3"/>
          <c:order val="1"/>
          <c:tx>
            <c:strRef>
              <c:f>'Version 1'!$G$16</c:f>
              <c:strCache>
                <c:ptCount val="1"/>
                <c:pt idx="0">
                  <c:v>Closing Balance</c:v>
                </c:pt>
              </c:strCache>
            </c:strRef>
          </c:tx>
          <c:spPr>
            <a:ln w="28575" cap="rnd">
              <a:solidFill>
                <a:schemeClr val="accent1">
                  <a:lumMod val="50000"/>
                </a:schemeClr>
              </a:solidFill>
              <a:round/>
            </a:ln>
            <a:effectLst/>
          </c:spPr>
          <c:marker>
            <c:symbol val="none"/>
          </c:marker>
          <c:cat>
            <c:strRef>
              <c:f>'Version 1'!$C$17:$C$378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1'!$G$17:$G$378</c:f>
              <c:numCache>
                <c:formatCode>_-* #,##0.00\ [$€-407]_-;\-* #,##0.00\ [$€-407]_-;_-* "-"??\ [$€-407]_-;_-@_-</c:formatCode>
                <c:ptCount val="362"/>
                <c:pt idx="0">
                  <c:v>24007.381923314955</c:v>
                </c:pt>
                <c:pt idx="1">
                  <c:v>23010.627937977057</c:v>
                </c:pt>
                <c:pt idx="2">
                  <c:v>22009.720811033585</c:v>
                </c:pt>
                <c:pt idx="3">
                  <c:v>21004.643237727847</c:v>
                </c:pt>
                <c:pt idx="4">
                  <c:v>19995.377841200003</c:v>
                </c:pt>
                <c:pt idx="5">
                  <c:v>18981.907172186624</c:v>
                </c:pt>
                <c:pt idx="6">
                  <c:v>17964.213708719024</c:v>
                </c:pt>
                <c:pt idx="7">
                  <c:v>16942.27985582031</c:v>
                </c:pt>
                <c:pt idx="8">
                  <c:v>15916.087945201183</c:v>
                </c:pt>
                <c:pt idx="9">
                  <c:v>14885.620234954476</c:v>
                </c:pt>
                <c:pt idx="10">
                  <c:v>13850.858909248409</c:v>
                </c:pt>
                <c:pt idx="11">
                  <c:v>12811.786078018566</c:v>
                </c:pt>
                <c:pt idx="12">
                  <c:v>11768.383776658598</c:v>
                </c:pt>
                <c:pt idx="13">
                  <c:v>10720.633965709632</c:v>
                </c:pt>
                <c:pt idx="14">
                  <c:v>9668.5185305483774</c:v>
                </c:pt>
                <c:pt idx="15">
                  <c:v>8612.0192810739518</c:v>
                </c:pt>
                <c:pt idx="16">
                  <c:v>7551.1179513933821</c:v>
                </c:pt>
                <c:pt idx="17">
                  <c:v>6485.7961995058104</c:v>
                </c:pt>
                <c:pt idx="18">
                  <c:v>5416.0356069853733</c:v>
                </c:pt>
                <c:pt idx="19">
                  <c:v>4341.8176786627682</c:v>
                </c:pt>
                <c:pt idx="20">
                  <c:v>3263.1238423054851</c:v>
                </c:pt>
                <c:pt idx="21">
                  <c:v>2179.9354482967137</c:v>
                </c:pt>
                <c:pt idx="22">
                  <c:v>1092.2337693129055</c:v>
                </c:pt>
                <c:pt idx="23">
                  <c:v>-2.0463630789890885E-12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D5B9-4D8A-A551-CE581A21C147}"/>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1'!$D$16</c15:sqref>
                        </c15:formulaRef>
                      </c:ext>
                    </c:extLst>
                    <c:strCache>
                      <c:ptCount val="1"/>
                      <c:pt idx="0">
                        <c:v>Interest</c:v>
                      </c:pt>
                    </c:strCache>
                  </c:strRef>
                </c:tx>
                <c:spPr>
                  <a:ln w="28575" cap="rnd">
                    <a:solidFill>
                      <a:schemeClr val="accent1"/>
                    </a:solidFill>
                    <a:round/>
                  </a:ln>
                  <a:effectLst/>
                </c:spPr>
                <c:marker>
                  <c:symbol val="none"/>
                </c:marker>
                <c:cat>
                  <c:strRef>
                    <c:extLst>
                      <c:ext uri="{02D57815-91ED-43cb-92C2-25804820EDAC}">
                        <c15:formulaRef>
                          <c15:sqref>'Version 1'!$C$17:$C$378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1'!$D$17:$D$378</c15:sqref>
                        </c15:formulaRef>
                      </c:ext>
                    </c:extLst>
                    <c:numCache>
                      <c:formatCode>_-* #,##0.00\ [$€-407]_-;\-* #,##0.00\ [$€-407]_-;_-* "-"??\ [$€-407]_-;_-@_-</c:formatCode>
                      <c:ptCount val="362"/>
                      <c:pt idx="0">
                        <c:v>104.16666666666669</c:v>
                      </c:pt>
                      <c:pt idx="1">
                        <c:v>100.03075801381232</c:v>
                      </c:pt>
                      <c:pt idx="2">
                        <c:v>95.877616408237742</c:v>
                      </c:pt>
                      <c:pt idx="3">
                        <c:v>91.707170045973271</c:v>
                      </c:pt>
                      <c:pt idx="4">
                        <c:v>87.51934682386603</c:v>
                      </c:pt>
                      <c:pt idx="5">
                        <c:v>83.314074338333342</c:v>
                      </c:pt>
                      <c:pt idx="6">
                        <c:v>79.091279884110932</c:v>
                      </c:pt>
                      <c:pt idx="7">
                        <c:v>74.850890452995941</c:v>
                      </c:pt>
                      <c:pt idx="8">
                        <c:v>70.592832732584625</c:v>
                      </c:pt>
                      <c:pt idx="9">
                        <c:v>66.317033105004924</c:v>
                      </c:pt>
                      <c:pt idx="10">
                        <c:v>62.023417645643661</c:v>
                      </c:pt>
                      <c:pt idx="11">
                        <c:v>57.711912121868373</c:v>
                      </c:pt>
                      <c:pt idx="12">
                        <c:v>53.382441991744031</c:v>
                      </c:pt>
                      <c:pt idx="13">
                        <c:v>49.034932402744168</c:v>
                      </c:pt>
                      <c:pt idx="14">
                        <c:v>44.669308190456803</c:v>
                      </c:pt>
                      <c:pt idx="15">
                        <c:v>40.285493877284914</c:v>
                      </c:pt>
                      <c:pt idx="16">
                        <c:v>35.883413671141476</c:v>
                      </c:pt>
                      <c:pt idx="17">
                        <c:v>31.462991464139098</c:v>
                      </c:pt>
                      <c:pt idx="18">
                        <c:v>27.024150831274213</c:v>
                      </c:pt>
                      <c:pt idx="19">
                        <c:v>22.566815029105726</c:v>
                      </c:pt>
                      <c:pt idx="20">
                        <c:v>18.090906994428206</c:v>
                      </c:pt>
                      <c:pt idx="21">
                        <c:v>13.596349342939527</c:v>
                      </c:pt>
                      <c:pt idx="22">
                        <c:v>9.0830643679029794</c:v>
                      </c:pt>
                      <c:pt idx="23">
                        <c:v>4.5509740388037798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formatCode="General">
                        <c:v>0</c:v>
                      </c:pt>
                    </c:numCache>
                  </c:numRef>
                </c:val>
                <c:smooth val="0"/>
                <c:extLst>
                  <c:ext xmlns:c16="http://schemas.microsoft.com/office/drawing/2014/chart" uri="{C3380CC4-5D6E-409C-BE32-E72D297353CC}">
                    <c16:uniqueId val="{00000001-D5B9-4D8A-A551-CE581A21C147}"/>
                  </c:ext>
                </c:extLst>
              </c15:ser>
            </c15:filteredLineSeries>
          </c:ext>
        </c:extLst>
      </c:lineChart>
      <c:dateAx>
        <c:axId val="92351983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Interest and Principal</a:t>
            </a:r>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9.5831599542668594E-2"/>
          <c:y val="0.11765265662172879"/>
          <c:w val="0.88768682024542089"/>
          <c:h val="0.70135313181014947"/>
        </c:manualLayout>
      </c:layout>
      <c:lineChart>
        <c:grouping val="standard"/>
        <c:varyColors val="0"/>
        <c:ser>
          <c:idx val="0"/>
          <c:order val="0"/>
          <c:tx>
            <c:strRef>
              <c:f>'Version 2'!$D$16</c:f>
              <c:strCache>
                <c:ptCount val="1"/>
                <c:pt idx="0">
                  <c:v>Interest</c:v>
                </c:pt>
              </c:strCache>
            </c:strRef>
          </c:tx>
          <c:spPr>
            <a:ln w="28575" cap="rnd">
              <a:solidFill>
                <a:schemeClr val="accent1"/>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2'!$D$17:$D$378</c:f>
              <c:numCache>
                <c:formatCode>_-* #,##0.00\ [$€-407]_-;\-* #,##0.00\ [$€-407]_-;_-* "-"??\ [$€-407]_-;_-@_-</c:formatCode>
                <c:ptCount val="362"/>
                <c:pt idx="0">
                  <c:v>104.16666666666667</c:v>
                </c:pt>
                <c:pt idx="1">
                  <c:v>100.03075801381232</c:v>
                </c:pt>
                <c:pt idx="2">
                  <c:v>95.877616408237742</c:v>
                </c:pt>
                <c:pt idx="3">
                  <c:v>91.707170045973257</c:v>
                </c:pt>
                <c:pt idx="4">
                  <c:v>87.519346823866016</c:v>
                </c:pt>
                <c:pt idx="5">
                  <c:v>83.314074338333327</c:v>
                </c:pt>
                <c:pt idx="6">
                  <c:v>79.091279884110918</c:v>
                </c:pt>
                <c:pt idx="7">
                  <c:v>74.850890452995912</c:v>
                </c:pt>
                <c:pt idx="8">
                  <c:v>70.592832732584611</c:v>
                </c:pt>
                <c:pt idx="9">
                  <c:v>66.31703310500491</c:v>
                </c:pt>
                <c:pt idx="10">
                  <c:v>62.023417645643633</c:v>
                </c:pt>
                <c:pt idx="11">
                  <c:v>57.711912121868352</c:v>
                </c:pt>
                <c:pt idx="12">
                  <c:v>53.38244199174401</c:v>
                </c:pt>
                <c:pt idx="13">
                  <c:v>49.034932402744147</c:v>
                </c:pt>
                <c:pt idx="14">
                  <c:v>44.669308190456775</c:v>
                </c:pt>
                <c:pt idx="15">
                  <c:v>40.285493877284885</c:v>
                </c:pt>
                <c:pt idx="16">
                  <c:v>35.88341367114144</c:v>
                </c:pt>
                <c:pt idx="17">
                  <c:v>31.462991464139069</c:v>
                </c:pt>
                <c:pt idx="18">
                  <c:v>27.024150831274188</c:v>
                </c:pt>
                <c:pt idx="19">
                  <c:v>22.566815029105697</c:v>
                </c:pt>
                <c:pt idx="20">
                  <c:v>18.090906994428178</c:v>
                </c:pt>
                <c:pt idx="21">
                  <c:v>13.596349342939499</c:v>
                </c:pt>
                <c:pt idx="22">
                  <c:v>9.0830643679029492</c:v>
                </c:pt>
                <c:pt idx="23">
                  <c:v>4.5509740388037478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0-50DF-4785-B745-0C4697B854E2}"/>
            </c:ext>
          </c:extLst>
        </c:ser>
        <c:ser>
          <c:idx val="1"/>
          <c:order val="1"/>
          <c:tx>
            <c:strRef>
              <c:f>'Version 2'!$E$16</c:f>
              <c:strCache>
                <c:ptCount val="1"/>
                <c:pt idx="0">
                  <c:v>Principal</c:v>
                </c:pt>
              </c:strCache>
            </c:strRef>
          </c:tx>
          <c:spPr>
            <a:ln w="28575" cap="rnd">
              <a:solidFill>
                <a:schemeClr val="accent2"/>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2'!$E$17:$E$378</c:f>
              <c:numCache>
                <c:formatCode>_-* #,##0.00\ [$€-407]_-;\-* #,##0.00\ [$€-407]_-;_-* "-"??\ [$€-407]_-;_-@_-</c:formatCode>
                <c:ptCount val="362"/>
                <c:pt idx="0">
                  <c:v>992.61807668504468</c:v>
                </c:pt>
                <c:pt idx="1">
                  <c:v>996.75398533789894</c:v>
                </c:pt>
                <c:pt idx="2">
                  <c:v>1000.9071269434736</c:v>
                </c:pt>
                <c:pt idx="3">
                  <c:v>1005.077573305738</c:v>
                </c:pt>
                <c:pt idx="4">
                  <c:v>1009.2653965278453</c:v>
                </c:pt>
                <c:pt idx="5">
                  <c:v>1013.470669013378</c:v>
                </c:pt>
                <c:pt idx="6">
                  <c:v>1017.6934634676004</c:v>
                </c:pt>
                <c:pt idx="7">
                  <c:v>1021.9338528987154</c:v>
                </c:pt>
                <c:pt idx="8">
                  <c:v>1026.1919106191267</c:v>
                </c:pt>
                <c:pt idx="9">
                  <c:v>1030.4677102467065</c:v>
                </c:pt>
                <c:pt idx="10">
                  <c:v>1034.7613257060677</c:v>
                </c:pt>
                <c:pt idx="11">
                  <c:v>1039.0728312298429</c:v>
                </c:pt>
                <c:pt idx="12">
                  <c:v>1043.4023013599674</c:v>
                </c:pt>
                <c:pt idx="13">
                  <c:v>1047.7498109489673</c:v>
                </c:pt>
                <c:pt idx="14">
                  <c:v>1052.1154351612545</c:v>
                </c:pt>
                <c:pt idx="15">
                  <c:v>1056.4992494744265</c:v>
                </c:pt>
                <c:pt idx="16">
                  <c:v>1060.9013296805699</c:v>
                </c:pt>
                <c:pt idx="17">
                  <c:v>1065.3217518875722</c:v>
                </c:pt>
                <c:pt idx="18">
                  <c:v>1069.7605925204371</c:v>
                </c:pt>
                <c:pt idx="19">
                  <c:v>1074.2179283226055</c:v>
                </c:pt>
                <c:pt idx="20">
                  <c:v>1078.6938363572831</c:v>
                </c:pt>
                <c:pt idx="21">
                  <c:v>1083.1883940087719</c:v>
                </c:pt>
                <c:pt idx="22">
                  <c:v>1087.7016789838083</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1-50DF-4785-B745-0C4697B854E2}"/>
            </c:ext>
          </c:extLst>
        </c:ser>
        <c:ser>
          <c:idx val="2"/>
          <c:order val="2"/>
          <c:tx>
            <c:strRef>
              <c:f>'Version 2'!$F$16</c:f>
              <c:strCache>
                <c:ptCount val="1"/>
                <c:pt idx="0">
                  <c:v>Instalment</c:v>
                </c:pt>
              </c:strCache>
            </c:strRef>
          </c:tx>
          <c:spPr>
            <a:ln w="28575" cap="rnd">
              <a:solidFill>
                <a:srgbClr val="7030A0"/>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2'!$F$17:$F$378</c:f>
              <c:numCache>
                <c:formatCode>_-* #,##0.00\ [$€-407]_-;\-* #,##0.00\ [$€-407]_-;_-* "-"??\ [$€-407]_-;_-@_-</c:formatCode>
                <c:ptCount val="362"/>
                <c:pt idx="0">
                  <c:v>1096.7847433517113</c:v>
                </c:pt>
                <c:pt idx="1">
                  <c:v>1096.7847433517113</c:v>
                </c:pt>
                <c:pt idx="2">
                  <c:v>1096.7847433517113</c:v>
                </c:pt>
                <c:pt idx="3">
                  <c:v>1096.7847433517113</c:v>
                </c:pt>
                <c:pt idx="4">
                  <c:v>1096.7847433517113</c:v>
                </c:pt>
                <c:pt idx="5">
                  <c:v>1096.7847433517113</c:v>
                </c:pt>
                <c:pt idx="6">
                  <c:v>1096.7847433517113</c:v>
                </c:pt>
                <c:pt idx="7">
                  <c:v>1096.7847433517113</c:v>
                </c:pt>
                <c:pt idx="8">
                  <c:v>1096.7847433517113</c:v>
                </c:pt>
                <c:pt idx="9">
                  <c:v>1096.7847433517113</c:v>
                </c:pt>
                <c:pt idx="10">
                  <c:v>1096.7847433517113</c:v>
                </c:pt>
                <c:pt idx="11">
                  <c:v>1096.7847433517113</c:v>
                </c:pt>
                <c:pt idx="12">
                  <c:v>1096.7847433517113</c:v>
                </c:pt>
                <c:pt idx="13">
                  <c:v>1096.7847433517113</c:v>
                </c:pt>
                <c:pt idx="14">
                  <c:v>1096.7847433517113</c:v>
                </c:pt>
                <c:pt idx="15">
                  <c:v>1096.7847433517113</c:v>
                </c:pt>
                <c:pt idx="16">
                  <c:v>1096.7847433517113</c:v>
                </c:pt>
                <c:pt idx="17">
                  <c:v>1096.7847433517113</c:v>
                </c:pt>
                <c:pt idx="18">
                  <c:v>1096.7847433517113</c:v>
                </c:pt>
                <c:pt idx="19">
                  <c:v>1096.7847433517113</c:v>
                </c:pt>
                <c:pt idx="20">
                  <c:v>1096.7847433517113</c:v>
                </c:pt>
                <c:pt idx="21">
                  <c:v>1096.7847433517113</c:v>
                </c:pt>
                <c:pt idx="22">
                  <c:v>1096.7847433517113</c:v>
                </c:pt>
                <c:pt idx="23">
                  <c:v>1096.7847433517113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2-50DF-4785-B745-0C4697B854E2}"/>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2'!$G$16</c15:sqref>
                        </c15:formulaRef>
                      </c:ext>
                    </c:extLst>
                    <c:strCache>
                      <c:ptCount val="1"/>
                      <c:pt idx="0">
                        <c:v>Closing Balance</c:v>
                      </c:pt>
                    </c:strCache>
                  </c:strRef>
                </c:tx>
                <c:spPr>
                  <a:ln w="28575" cap="rnd">
                    <a:solidFill>
                      <a:schemeClr val="accent4"/>
                    </a:solidFill>
                    <a:round/>
                  </a:ln>
                  <a:effectLst/>
                </c:spPr>
                <c:marker>
                  <c:symbol val="none"/>
                </c:marker>
                <c:cat>
                  <c:strRef>
                    <c:extLst>
                      <c:ext uri="{02D57815-91ED-43cb-92C2-25804820EDAC}">
                        <c15:formulaRef>
                          <c15:sqref>'Version 2'!$C$17:$C$378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2'!$G$17:$G$378</c15:sqref>
                        </c15:formulaRef>
                      </c:ext>
                    </c:extLst>
                    <c:numCache>
                      <c:formatCode>_-* #,##0.00\ [$€-407]_-;\-* #,##0.00\ [$€-407]_-;_-* "-"??\ [$€-407]_-;_-@_-</c:formatCode>
                      <c:ptCount val="362"/>
                      <c:pt idx="0">
                        <c:v>24007.381923314955</c:v>
                      </c:pt>
                      <c:pt idx="1">
                        <c:v>23010.627937977057</c:v>
                      </c:pt>
                      <c:pt idx="2">
                        <c:v>22009.720811033581</c:v>
                      </c:pt>
                      <c:pt idx="3">
                        <c:v>21004.643237727843</c:v>
                      </c:pt>
                      <c:pt idx="4">
                        <c:v>19995.377841199999</c:v>
                      </c:pt>
                      <c:pt idx="5">
                        <c:v>18981.90717218662</c:v>
                      </c:pt>
                      <c:pt idx="6">
                        <c:v>17964.21370871902</c:v>
                      </c:pt>
                      <c:pt idx="7">
                        <c:v>16942.279855820307</c:v>
                      </c:pt>
                      <c:pt idx="8">
                        <c:v>15916.08794520118</c:v>
                      </c:pt>
                      <c:pt idx="9">
                        <c:v>14885.620234954473</c:v>
                      </c:pt>
                      <c:pt idx="10">
                        <c:v>13850.858909248405</c:v>
                      </c:pt>
                      <c:pt idx="11">
                        <c:v>12811.786078018562</c:v>
                      </c:pt>
                      <c:pt idx="12">
                        <c:v>11768.383776658595</c:v>
                      </c:pt>
                      <c:pt idx="13">
                        <c:v>10720.633965709627</c:v>
                      </c:pt>
                      <c:pt idx="14">
                        <c:v>9668.5185305483719</c:v>
                      </c:pt>
                      <c:pt idx="15">
                        <c:v>8612.0192810739463</c:v>
                      </c:pt>
                      <c:pt idx="16">
                        <c:v>7551.1179513933766</c:v>
                      </c:pt>
                      <c:pt idx="17">
                        <c:v>6485.7961995058049</c:v>
                      </c:pt>
                      <c:pt idx="18">
                        <c:v>5416.0356069853678</c:v>
                      </c:pt>
                      <c:pt idx="19">
                        <c:v>4341.8176786627628</c:v>
                      </c:pt>
                      <c:pt idx="20">
                        <c:v>3263.1238423054797</c:v>
                      </c:pt>
                      <c:pt idx="21">
                        <c:v>2179.9354482967078</c:v>
                      </c:pt>
                      <c:pt idx="22">
                        <c:v>1092.2337693128995</c:v>
                      </c:pt>
                      <c:pt idx="23">
                        <c:v>-7.9580786405131221E-12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50DF-4785-B745-0C4697B854E2}"/>
                  </c:ext>
                </c:extLst>
              </c15:ser>
            </c15:filteredLineSeries>
          </c:ext>
        </c:extLst>
      </c:lineChart>
      <c:dateAx>
        <c:axId val="92348655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2227555163517"/>
        </c:manualLayout>
      </c:layout>
      <c:lineChart>
        <c:grouping val="standard"/>
        <c:varyColors val="0"/>
        <c:ser>
          <c:idx val="3"/>
          <c:order val="1"/>
          <c:tx>
            <c:strRef>
              <c:f>'Version 2'!$G$16</c:f>
              <c:strCache>
                <c:ptCount val="1"/>
                <c:pt idx="0">
                  <c:v>Closing Balance</c:v>
                </c:pt>
              </c:strCache>
            </c:strRef>
          </c:tx>
          <c:spPr>
            <a:ln w="28575" cap="rnd">
              <a:solidFill>
                <a:schemeClr val="accent1">
                  <a:lumMod val="50000"/>
                </a:schemeClr>
              </a:solidFill>
              <a:round/>
            </a:ln>
            <a:effectLst/>
          </c:spPr>
          <c:marker>
            <c:symbol val="none"/>
          </c:marker>
          <c:cat>
            <c:strRef>
              <c:f>'Version 2'!$C$17:$C$378</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2'!$G$17:$G$378</c:f>
              <c:numCache>
                <c:formatCode>_-* #,##0.00\ [$€-407]_-;\-* #,##0.00\ [$€-407]_-;_-* "-"??\ [$€-407]_-;_-@_-</c:formatCode>
                <c:ptCount val="362"/>
                <c:pt idx="0">
                  <c:v>24007.381923314955</c:v>
                </c:pt>
                <c:pt idx="1">
                  <c:v>23010.627937977057</c:v>
                </c:pt>
                <c:pt idx="2">
                  <c:v>22009.720811033581</c:v>
                </c:pt>
                <c:pt idx="3">
                  <c:v>21004.643237727843</c:v>
                </c:pt>
                <c:pt idx="4">
                  <c:v>19995.377841199999</c:v>
                </c:pt>
                <c:pt idx="5">
                  <c:v>18981.90717218662</c:v>
                </c:pt>
                <c:pt idx="6">
                  <c:v>17964.21370871902</c:v>
                </c:pt>
                <c:pt idx="7">
                  <c:v>16942.279855820307</c:v>
                </c:pt>
                <c:pt idx="8">
                  <c:v>15916.08794520118</c:v>
                </c:pt>
                <c:pt idx="9">
                  <c:v>14885.620234954473</c:v>
                </c:pt>
                <c:pt idx="10">
                  <c:v>13850.858909248405</c:v>
                </c:pt>
                <c:pt idx="11">
                  <c:v>12811.786078018562</c:v>
                </c:pt>
                <c:pt idx="12">
                  <c:v>11768.383776658595</c:v>
                </c:pt>
                <c:pt idx="13">
                  <c:v>10720.633965709627</c:v>
                </c:pt>
                <c:pt idx="14">
                  <c:v>9668.5185305483719</c:v>
                </c:pt>
                <c:pt idx="15">
                  <c:v>8612.0192810739463</c:v>
                </c:pt>
                <c:pt idx="16">
                  <c:v>7551.1179513933766</c:v>
                </c:pt>
                <c:pt idx="17">
                  <c:v>6485.7961995058049</c:v>
                </c:pt>
                <c:pt idx="18">
                  <c:v>5416.0356069853678</c:v>
                </c:pt>
                <c:pt idx="19">
                  <c:v>4341.8176786627628</c:v>
                </c:pt>
                <c:pt idx="20">
                  <c:v>3263.1238423054797</c:v>
                </c:pt>
                <c:pt idx="21">
                  <c:v>2179.9354482967078</c:v>
                </c:pt>
                <c:pt idx="22">
                  <c:v>1092.2337693128995</c:v>
                </c:pt>
                <c:pt idx="23">
                  <c:v>-7.9580786405131221E-12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6913-4D45-A271-945563AE8097}"/>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2'!$D$16</c15:sqref>
                        </c15:formulaRef>
                      </c:ext>
                    </c:extLst>
                    <c:strCache>
                      <c:ptCount val="1"/>
                      <c:pt idx="0">
                        <c:v>Interest</c:v>
                      </c:pt>
                    </c:strCache>
                  </c:strRef>
                </c:tx>
                <c:spPr>
                  <a:ln w="28575" cap="rnd">
                    <a:solidFill>
                      <a:schemeClr val="accent1"/>
                    </a:solidFill>
                    <a:round/>
                  </a:ln>
                  <a:effectLst/>
                </c:spPr>
                <c:marker>
                  <c:symbol val="none"/>
                </c:marker>
                <c:cat>
                  <c:strRef>
                    <c:extLst>
                      <c:ext uri="{02D57815-91ED-43cb-92C2-25804820EDAC}">
                        <c15:formulaRef>
                          <c15:sqref>'Version 2'!$C$17:$C$378</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2'!$D$17:$D$378</c15:sqref>
                        </c15:formulaRef>
                      </c:ext>
                    </c:extLst>
                    <c:numCache>
                      <c:formatCode>_-* #,##0.00\ [$€-407]_-;\-* #,##0.00\ [$€-407]_-;_-* "-"??\ [$€-407]_-;_-@_-</c:formatCode>
                      <c:ptCount val="362"/>
                      <c:pt idx="0">
                        <c:v>104.16666666666667</c:v>
                      </c:pt>
                      <c:pt idx="1">
                        <c:v>100.03075801381232</c:v>
                      </c:pt>
                      <c:pt idx="2">
                        <c:v>95.877616408237742</c:v>
                      </c:pt>
                      <c:pt idx="3">
                        <c:v>91.707170045973257</c:v>
                      </c:pt>
                      <c:pt idx="4">
                        <c:v>87.519346823866016</c:v>
                      </c:pt>
                      <c:pt idx="5">
                        <c:v>83.314074338333327</c:v>
                      </c:pt>
                      <c:pt idx="6">
                        <c:v>79.091279884110918</c:v>
                      </c:pt>
                      <c:pt idx="7">
                        <c:v>74.850890452995912</c:v>
                      </c:pt>
                      <c:pt idx="8">
                        <c:v>70.592832732584611</c:v>
                      </c:pt>
                      <c:pt idx="9">
                        <c:v>66.31703310500491</c:v>
                      </c:pt>
                      <c:pt idx="10">
                        <c:v>62.023417645643633</c:v>
                      </c:pt>
                      <c:pt idx="11">
                        <c:v>57.711912121868352</c:v>
                      </c:pt>
                      <c:pt idx="12">
                        <c:v>53.38244199174401</c:v>
                      </c:pt>
                      <c:pt idx="13">
                        <c:v>49.034932402744147</c:v>
                      </c:pt>
                      <c:pt idx="14">
                        <c:v>44.669308190456775</c:v>
                      </c:pt>
                      <c:pt idx="15">
                        <c:v>40.285493877284885</c:v>
                      </c:pt>
                      <c:pt idx="16">
                        <c:v>35.88341367114144</c:v>
                      </c:pt>
                      <c:pt idx="17">
                        <c:v>31.462991464139069</c:v>
                      </c:pt>
                      <c:pt idx="18">
                        <c:v>27.024150831274188</c:v>
                      </c:pt>
                      <c:pt idx="19">
                        <c:v>22.566815029105697</c:v>
                      </c:pt>
                      <c:pt idx="20">
                        <c:v>18.090906994428178</c:v>
                      </c:pt>
                      <c:pt idx="21">
                        <c:v>13.596349342939499</c:v>
                      </c:pt>
                      <c:pt idx="22">
                        <c:v>9.0830643679029492</c:v>
                      </c:pt>
                      <c:pt idx="23">
                        <c:v>4.5509740388037478</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0"/>
                <c:extLst>
                  <c:ext xmlns:c16="http://schemas.microsoft.com/office/drawing/2014/chart" uri="{C3380CC4-5D6E-409C-BE32-E72D297353CC}">
                    <c16:uniqueId val="{00000001-6913-4D45-A271-945563AE8097}"/>
                  </c:ext>
                </c:extLst>
              </c15:ser>
            </c15:filteredLineSeries>
          </c:ext>
        </c:extLst>
      </c:lineChart>
      <c:dateAx>
        <c:axId val="92351983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Interest and Principal</a:t>
            </a:r>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7.335671743551804E-2"/>
          <c:y val="0.11765265662172879"/>
          <c:w val="0.91016170235257154"/>
          <c:h val="0.70135313181014947"/>
        </c:manualLayout>
      </c:layout>
      <c:lineChart>
        <c:grouping val="standard"/>
        <c:varyColors val="0"/>
        <c:ser>
          <c:idx val="0"/>
          <c:order val="0"/>
          <c:tx>
            <c:strRef>
              <c:f>'Version 3'!$D$16</c:f>
              <c:strCache>
                <c:ptCount val="1"/>
                <c:pt idx="0">
                  <c:v>Interest</c:v>
                </c:pt>
              </c:strCache>
            </c:strRef>
          </c:tx>
          <c:spPr>
            <a:ln w="28575" cap="rnd">
              <a:solidFill>
                <a:schemeClr val="accent1"/>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3'!$D$17:$D$378</c:f>
              <c:numCache>
                <c:formatCode>_-* #,##0.00\ [$€-407]_-;\-* #,##0.00\ [$€-407]_-;_-* "-"??\ [$€-407]_-;_-@_-</c:formatCode>
                <c:ptCount val="362"/>
                <c:pt idx="0">
                  <c:v>0</c:v>
                </c:pt>
                <c:pt idx="1">
                  <c:v>99.615692627862884</c:v>
                </c:pt>
                <c:pt idx="2">
                  <c:v>95.47978397500853</c:v>
                </c:pt>
                <c:pt idx="3">
                  <c:v>91.326642369433955</c:v>
                </c:pt>
                <c:pt idx="4">
                  <c:v>87.156196007169484</c:v>
                </c:pt>
                <c:pt idx="5">
                  <c:v>82.968372785062243</c:v>
                </c:pt>
                <c:pt idx="6">
                  <c:v>78.763100299529555</c:v>
                </c:pt>
                <c:pt idx="7">
                  <c:v>74.540305845307145</c:v>
                </c:pt>
                <c:pt idx="8">
                  <c:v>70.299916414192154</c:v>
                </c:pt>
                <c:pt idx="9">
                  <c:v>66.041858693780839</c:v>
                </c:pt>
                <c:pt idx="10">
                  <c:v>61.766059066201137</c:v>
                </c:pt>
                <c:pt idx="11">
                  <c:v>57.47244360683986</c:v>
                </c:pt>
                <c:pt idx="12">
                  <c:v>53.160938083064579</c:v>
                </c:pt>
                <c:pt idx="13">
                  <c:v>48.83146795294023</c:v>
                </c:pt>
                <c:pt idx="14">
                  <c:v>44.483958363940367</c:v>
                </c:pt>
                <c:pt idx="15">
                  <c:v>40.118334151653002</c:v>
                </c:pt>
                <c:pt idx="16">
                  <c:v>35.734519838481106</c:v>
                </c:pt>
                <c:pt idx="17">
                  <c:v>31.33243963233766</c:v>
                </c:pt>
                <c:pt idx="18">
                  <c:v>26.912017425335289</c:v>
                </c:pt>
                <c:pt idx="19">
                  <c:v>22.473176792470401</c:v>
                </c:pt>
                <c:pt idx="20">
                  <c:v>18.015840990301914</c:v>
                </c:pt>
                <c:pt idx="21">
                  <c:v>13.539932955624391</c:v>
                </c:pt>
                <c:pt idx="22">
                  <c:v>9.0453753041357121</c:v>
                </c:pt>
                <c:pt idx="23">
                  <c:v>4.5320903290991623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0-D7BE-46E1-B249-83C09882FFC1}"/>
            </c:ext>
          </c:extLst>
        </c:ser>
        <c:ser>
          <c:idx val="1"/>
          <c:order val="1"/>
          <c:tx>
            <c:strRef>
              <c:f>'Version 3'!$E$16</c:f>
              <c:strCache>
                <c:ptCount val="1"/>
                <c:pt idx="0">
                  <c:v>Principal</c:v>
                </c:pt>
              </c:strCache>
            </c:strRef>
          </c:tx>
          <c:spPr>
            <a:ln w="28575" cap="rnd">
              <a:solidFill>
                <a:schemeClr val="accent2"/>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3'!$E$17:$E$378</c:f>
              <c:numCache>
                <c:formatCode>_-* #,##0.00\ [$€-407]_-;\-* #,##0.00\ [$€-407]_-;_-* "-"??\ [$€-407]_-;_-@_-</c:formatCode>
                <c:ptCount val="362"/>
                <c:pt idx="0">
                  <c:v>1092.2337693129075</c:v>
                </c:pt>
                <c:pt idx="1">
                  <c:v>992.61807668504457</c:v>
                </c:pt>
                <c:pt idx="2">
                  <c:v>996.75398533789894</c:v>
                </c:pt>
                <c:pt idx="3">
                  <c:v>1000.9071269434735</c:v>
                </c:pt>
                <c:pt idx="4">
                  <c:v>1005.077573305738</c:v>
                </c:pt>
                <c:pt idx="5">
                  <c:v>1009.2653965278453</c:v>
                </c:pt>
                <c:pt idx="6">
                  <c:v>1013.4706690133779</c:v>
                </c:pt>
                <c:pt idx="7">
                  <c:v>1017.6934634676004</c:v>
                </c:pt>
                <c:pt idx="8">
                  <c:v>1021.9338528987154</c:v>
                </c:pt>
                <c:pt idx="9">
                  <c:v>1026.1919106191267</c:v>
                </c:pt>
                <c:pt idx="10">
                  <c:v>1030.4677102467062</c:v>
                </c:pt>
                <c:pt idx="11">
                  <c:v>1034.7613257060677</c:v>
                </c:pt>
                <c:pt idx="12">
                  <c:v>1039.0728312298429</c:v>
                </c:pt>
                <c:pt idx="13">
                  <c:v>1043.4023013599672</c:v>
                </c:pt>
                <c:pt idx="14">
                  <c:v>1047.749810948967</c:v>
                </c:pt>
                <c:pt idx="15">
                  <c:v>1052.1154351612545</c:v>
                </c:pt>
                <c:pt idx="16">
                  <c:v>1056.4992494744265</c:v>
                </c:pt>
                <c:pt idx="17">
                  <c:v>1060.9013296805699</c:v>
                </c:pt>
                <c:pt idx="18">
                  <c:v>1065.3217518875722</c:v>
                </c:pt>
                <c:pt idx="19">
                  <c:v>1069.7605925204371</c:v>
                </c:pt>
                <c:pt idx="20">
                  <c:v>1074.2179283226055</c:v>
                </c:pt>
                <c:pt idx="21">
                  <c:v>1078.6938363572831</c:v>
                </c:pt>
                <c:pt idx="22">
                  <c:v>1083.1883940087719</c:v>
                </c:pt>
                <c:pt idx="23">
                  <c:v>1087.7016789838083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1-D7BE-46E1-B249-83C09882FFC1}"/>
            </c:ext>
          </c:extLst>
        </c:ser>
        <c:ser>
          <c:idx val="2"/>
          <c:order val="2"/>
          <c:tx>
            <c:strRef>
              <c:f>'Version 3'!$F$16</c:f>
              <c:strCache>
                <c:ptCount val="1"/>
                <c:pt idx="0">
                  <c:v>Instalment</c:v>
                </c:pt>
              </c:strCache>
            </c:strRef>
          </c:tx>
          <c:spPr>
            <a:ln w="28575" cap="rnd">
              <a:solidFill>
                <a:srgbClr val="7030A0"/>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3'!$F$17:$F$378</c:f>
              <c:numCache>
                <c:formatCode>_-* #,##0.00\ [$€-407]_-;\-* #,##0.00\ [$€-407]_-;_-* "-"??\ [$€-407]_-;_-@_-</c:formatCode>
                <c:ptCount val="362"/>
                <c:pt idx="0">
                  <c:v>1092.2337693129075</c:v>
                </c:pt>
                <c:pt idx="1">
                  <c:v>1092.2337693129075</c:v>
                </c:pt>
                <c:pt idx="2">
                  <c:v>1092.2337693129075</c:v>
                </c:pt>
                <c:pt idx="3">
                  <c:v>1092.2337693129075</c:v>
                </c:pt>
                <c:pt idx="4">
                  <c:v>1092.2337693129075</c:v>
                </c:pt>
                <c:pt idx="5">
                  <c:v>1092.2337693129075</c:v>
                </c:pt>
                <c:pt idx="6">
                  <c:v>1092.2337693129075</c:v>
                </c:pt>
                <c:pt idx="7">
                  <c:v>1092.2337693129075</c:v>
                </c:pt>
                <c:pt idx="8">
                  <c:v>1092.2337693129075</c:v>
                </c:pt>
                <c:pt idx="9">
                  <c:v>1092.2337693129075</c:v>
                </c:pt>
                <c:pt idx="10">
                  <c:v>1092.2337693129075</c:v>
                </c:pt>
                <c:pt idx="11">
                  <c:v>1092.2337693129075</c:v>
                </c:pt>
                <c:pt idx="12">
                  <c:v>1092.2337693129075</c:v>
                </c:pt>
                <c:pt idx="13">
                  <c:v>1092.2337693129075</c:v>
                </c:pt>
                <c:pt idx="14">
                  <c:v>1092.2337693129075</c:v>
                </c:pt>
                <c:pt idx="15">
                  <c:v>1092.2337693129075</c:v>
                </c:pt>
                <c:pt idx="16">
                  <c:v>1092.2337693129075</c:v>
                </c:pt>
                <c:pt idx="17">
                  <c:v>1092.2337693129075</c:v>
                </c:pt>
                <c:pt idx="18">
                  <c:v>1092.2337693129075</c:v>
                </c:pt>
                <c:pt idx="19">
                  <c:v>1092.2337693129075</c:v>
                </c:pt>
                <c:pt idx="20">
                  <c:v>1092.2337693129075</c:v>
                </c:pt>
                <c:pt idx="21">
                  <c:v>1092.2337693129075</c:v>
                </c:pt>
                <c:pt idx="22">
                  <c:v>1092.2337693129075</c:v>
                </c:pt>
                <c:pt idx="23">
                  <c:v>1092.2337693129075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1"/>
          <c:extLst>
            <c:ext xmlns:c16="http://schemas.microsoft.com/office/drawing/2014/chart" uri="{C3380CC4-5D6E-409C-BE32-E72D297353CC}">
              <c16:uniqueId val="{00000002-D7BE-46E1-B249-83C09882FFC1}"/>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3'!$G$16</c15:sqref>
                        </c15:formulaRef>
                      </c:ext>
                    </c:extLst>
                    <c:strCache>
                      <c:ptCount val="1"/>
                      <c:pt idx="0">
                        <c:v>Closing Balance</c:v>
                      </c:pt>
                    </c:strCache>
                  </c:strRef>
                </c:tx>
                <c:spPr>
                  <a:ln w="28575" cap="rnd">
                    <a:solidFill>
                      <a:schemeClr val="accent4"/>
                    </a:solidFill>
                    <a:round/>
                  </a:ln>
                  <a:effectLst/>
                </c:spPr>
                <c:marker>
                  <c:symbol val="none"/>
                </c:marker>
                <c:cat>
                  <c:strRef>
                    <c:extLst>
                      <c:ext uri="{02D57815-91ED-43cb-92C2-25804820EDAC}">
                        <c15:formulaRef>
                          <c15:sqref>'Version 3'!$C$17:$C$378</c15:sqref>
                        </c15:formulaRef>
                      </c:ext>
                    </c:extLst>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extLst>
                      <c:ext uri="{02D57815-91ED-43cb-92C2-25804820EDAC}">
                        <c15:formulaRef>
                          <c15:sqref>'Version 3'!$G$17:$G$378</c15:sqref>
                        </c15:formulaRef>
                      </c:ext>
                    </c:extLst>
                    <c:numCache>
                      <c:formatCode>_-* #,##0.00\ [$€-407]_-;\-* #,##0.00\ [$€-407]_-;_-* "-"??\ [$€-407]_-;_-@_-</c:formatCode>
                      <c:ptCount val="362"/>
                      <c:pt idx="0">
                        <c:v>23907.766230687092</c:v>
                      </c:pt>
                      <c:pt idx="1">
                        <c:v>22915.148154002047</c:v>
                      </c:pt>
                      <c:pt idx="2">
                        <c:v>21918.394168664148</c:v>
                      </c:pt>
                      <c:pt idx="3">
                        <c:v>20917.487041720677</c:v>
                      </c:pt>
                      <c:pt idx="4">
                        <c:v>19912.409468414939</c:v>
                      </c:pt>
                      <c:pt idx="5">
                        <c:v>18903.144071887094</c:v>
                      </c:pt>
                      <c:pt idx="6">
                        <c:v>17889.673402873716</c:v>
                      </c:pt>
                      <c:pt idx="7">
                        <c:v>16871.979939406116</c:v>
                      </c:pt>
                      <c:pt idx="8">
                        <c:v>15850.0460865074</c:v>
                      </c:pt>
                      <c:pt idx="9">
                        <c:v>14823.854175888273</c:v>
                      </c:pt>
                      <c:pt idx="10">
                        <c:v>13793.386465641566</c:v>
                      </c:pt>
                      <c:pt idx="11">
                        <c:v>12758.625139935499</c:v>
                      </c:pt>
                      <c:pt idx="12">
                        <c:v>11719.552308705655</c:v>
                      </c:pt>
                      <c:pt idx="13">
                        <c:v>10676.150007345688</c:v>
                      </c:pt>
                      <c:pt idx="14">
                        <c:v>9628.4001963967203</c:v>
                      </c:pt>
                      <c:pt idx="15">
                        <c:v>8576.2847612354653</c:v>
                      </c:pt>
                      <c:pt idx="16">
                        <c:v>7519.7855117610388</c:v>
                      </c:pt>
                      <c:pt idx="17">
                        <c:v>6458.8841820804691</c:v>
                      </c:pt>
                      <c:pt idx="18">
                        <c:v>5393.5624301928965</c:v>
                      </c:pt>
                      <c:pt idx="19">
                        <c:v>4323.8018376724594</c:v>
                      </c:pt>
                      <c:pt idx="20">
                        <c:v>3249.5839093498539</c:v>
                      </c:pt>
                      <c:pt idx="21">
                        <c:v>2170.8900729925708</c:v>
                      </c:pt>
                      <c:pt idx="22">
                        <c:v>1087.701678983799</c:v>
                      </c:pt>
                      <c:pt idx="23">
                        <c:v>-9.3223206931725144E-12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D7BE-46E1-B249-83C09882FFC1}"/>
                  </c:ext>
                </c:extLst>
              </c15:ser>
            </c15:filteredLineSeries>
          </c:ext>
        </c:extLst>
      </c:lineChart>
      <c:dateAx>
        <c:axId val="92348655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116735609175"/>
        </c:manualLayout>
      </c:layout>
      <c:lineChart>
        <c:grouping val="standard"/>
        <c:varyColors val="0"/>
        <c:ser>
          <c:idx val="3"/>
          <c:order val="1"/>
          <c:tx>
            <c:strRef>
              <c:f>'Version 3'!$G$16</c:f>
              <c:strCache>
                <c:ptCount val="1"/>
                <c:pt idx="0">
                  <c:v>Closing Balance</c:v>
                </c:pt>
              </c:strCache>
            </c:strRef>
          </c:tx>
          <c:spPr>
            <a:ln w="28575" cap="rnd">
              <a:solidFill>
                <a:schemeClr val="accent1">
                  <a:lumMod val="50000"/>
                </a:schemeClr>
              </a:solidFill>
              <a:round/>
            </a:ln>
            <a:effectLst/>
          </c:spPr>
          <c:marker>
            <c:symbol val="none"/>
          </c:marker>
          <c:cat>
            <c:strRef>
              <c:f>'Version 3'!$C$17:$C$378</c:f>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f>'Version 3'!$G$17:$G$378</c:f>
              <c:numCache>
                <c:formatCode>_-* #,##0.00\ [$€-407]_-;\-* #,##0.00\ [$€-407]_-;_-* "-"??\ [$€-407]_-;_-@_-</c:formatCode>
                <c:ptCount val="362"/>
                <c:pt idx="0">
                  <c:v>23907.766230687092</c:v>
                </c:pt>
                <c:pt idx="1">
                  <c:v>22915.148154002047</c:v>
                </c:pt>
                <c:pt idx="2">
                  <c:v>21918.394168664148</c:v>
                </c:pt>
                <c:pt idx="3">
                  <c:v>20917.487041720677</c:v>
                </c:pt>
                <c:pt idx="4">
                  <c:v>19912.409468414939</c:v>
                </c:pt>
                <c:pt idx="5">
                  <c:v>18903.144071887094</c:v>
                </c:pt>
                <c:pt idx="6">
                  <c:v>17889.673402873716</c:v>
                </c:pt>
                <c:pt idx="7">
                  <c:v>16871.979939406116</c:v>
                </c:pt>
                <c:pt idx="8">
                  <c:v>15850.0460865074</c:v>
                </c:pt>
                <c:pt idx="9">
                  <c:v>14823.854175888273</c:v>
                </c:pt>
                <c:pt idx="10">
                  <c:v>13793.386465641566</c:v>
                </c:pt>
                <c:pt idx="11">
                  <c:v>12758.625139935499</c:v>
                </c:pt>
                <c:pt idx="12">
                  <c:v>11719.552308705655</c:v>
                </c:pt>
                <c:pt idx="13">
                  <c:v>10676.150007345688</c:v>
                </c:pt>
                <c:pt idx="14">
                  <c:v>9628.4001963967203</c:v>
                </c:pt>
                <c:pt idx="15">
                  <c:v>8576.2847612354653</c:v>
                </c:pt>
                <c:pt idx="16">
                  <c:v>7519.7855117610388</c:v>
                </c:pt>
                <c:pt idx="17">
                  <c:v>6458.8841820804691</c:v>
                </c:pt>
                <c:pt idx="18">
                  <c:v>5393.5624301928965</c:v>
                </c:pt>
                <c:pt idx="19">
                  <c:v>4323.8018376724594</c:v>
                </c:pt>
                <c:pt idx="20">
                  <c:v>3249.5839093498539</c:v>
                </c:pt>
                <c:pt idx="21">
                  <c:v>2170.8900729925708</c:v>
                </c:pt>
                <c:pt idx="22">
                  <c:v>1087.701678983799</c:v>
                </c:pt>
                <c:pt idx="23">
                  <c:v>-9.3223206931725144E-12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081C-4988-BA2F-AACB91D375BA}"/>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3'!$D$16</c15:sqref>
                        </c15:formulaRef>
                      </c:ext>
                    </c:extLst>
                    <c:strCache>
                      <c:ptCount val="1"/>
                      <c:pt idx="0">
                        <c:v>Interest</c:v>
                      </c:pt>
                    </c:strCache>
                  </c:strRef>
                </c:tx>
                <c:spPr>
                  <a:ln w="28575" cap="rnd">
                    <a:solidFill>
                      <a:schemeClr val="accent1"/>
                    </a:solidFill>
                    <a:round/>
                  </a:ln>
                  <a:effectLst/>
                </c:spPr>
                <c:marker>
                  <c:symbol val="none"/>
                </c:marker>
                <c:cat>
                  <c:strRef>
                    <c:extLst>
                      <c:ext uri="{02D57815-91ED-43cb-92C2-25804820EDAC}">
                        <c15:formulaRef>
                          <c15:sqref>'Version 3'!$C$17:$C$378</c15:sqref>
                        </c15:formulaRef>
                      </c:ext>
                    </c:extLst>
                    <c:strCache>
                      <c:ptCount val="24"/>
                      <c:pt idx="0">
                        <c:v>01.01.2021</c:v>
                      </c:pt>
                      <c:pt idx="1">
                        <c:v>01.02.2021</c:v>
                      </c:pt>
                      <c:pt idx="2">
                        <c:v>01.03.2021</c:v>
                      </c:pt>
                      <c:pt idx="3">
                        <c:v>01.04.2021</c:v>
                      </c:pt>
                      <c:pt idx="4">
                        <c:v>01.05.2021</c:v>
                      </c:pt>
                      <c:pt idx="5">
                        <c:v>01.06.2021</c:v>
                      </c:pt>
                      <c:pt idx="6">
                        <c:v>01.07.2021</c:v>
                      </c:pt>
                      <c:pt idx="7">
                        <c:v>01.08.2021</c:v>
                      </c:pt>
                      <c:pt idx="8">
                        <c:v>01.09.2021</c:v>
                      </c:pt>
                      <c:pt idx="9">
                        <c:v>01.10.2021</c:v>
                      </c:pt>
                      <c:pt idx="10">
                        <c:v>01.11.2021</c:v>
                      </c:pt>
                      <c:pt idx="11">
                        <c:v>01.12.2021</c:v>
                      </c:pt>
                      <c:pt idx="12">
                        <c:v>01.01.2022</c:v>
                      </c:pt>
                      <c:pt idx="13">
                        <c:v>01.02.2022</c:v>
                      </c:pt>
                      <c:pt idx="14">
                        <c:v>01.03.2022</c:v>
                      </c:pt>
                      <c:pt idx="15">
                        <c:v>01.04.2022</c:v>
                      </c:pt>
                      <c:pt idx="16">
                        <c:v>01.05.2022</c:v>
                      </c:pt>
                      <c:pt idx="17">
                        <c:v>01.06.2022</c:v>
                      </c:pt>
                      <c:pt idx="18">
                        <c:v>01.07.2022</c:v>
                      </c:pt>
                      <c:pt idx="19">
                        <c:v>01.08.2022</c:v>
                      </c:pt>
                      <c:pt idx="20">
                        <c:v>01.09.2022</c:v>
                      </c:pt>
                      <c:pt idx="21">
                        <c:v>01.10.2022</c:v>
                      </c:pt>
                      <c:pt idx="22">
                        <c:v>01.11.2022</c:v>
                      </c:pt>
                      <c:pt idx="23">
                        <c:v>01.12.2022</c:v>
                      </c:pt>
                    </c:strCache>
                  </c:strRef>
                </c:cat>
                <c:val>
                  <c:numRef>
                    <c:extLst>
                      <c:ext uri="{02D57815-91ED-43cb-92C2-25804820EDAC}">
                        <c15:formulaRef>
                          <c15:sqref>'Version 3'!$D$17:$D$378</c15:sqref>
                        </c15:formulaRef>
                      </c:ext>
                    </c:extLst>
                    <c:numCache>
                      <c:formatCode>_-* #,##0.00\ [$€-407]_-;\-* #,##0.00\ [$€-407]_-;_-* "-"??\ [$€-407]_-;_-@_-</c:formatCode>
                      <c:ptCount val="362"/>
                      <c:pt idx="0">
                        <c:v>0</c:v>
                      </c:pt>
                      <c:pt idx="1">
                        <c:v>99.615692627862884</c:v>
                      </c:pt>
                      <c:pt idx="2">
                        <c:v>95.47978397500853</c:v>
                      </c:pt>
                      <c:pt idx="3">
                        <c:v>91.326642369433955</c:v>
                      </c:pt>
                      <c:pt idx="4">
                        <c:v>87.156196007169484</c:v>
                      </c:pt>
                      <c:pt idx="5">
                        <c:v>82.968372785062243</c:v>
                      </c:pt>
                      <c:pt idx="6">
                        <c:v>78.763100299529555</c:v>
                      </c:pt>
                      <c:pt idx="7">
                        <c:v>74.540305845307145</c:v>
                      </c:pt>
                      <c:pt idx="8">
                        <c:v>70.299916414192154</c:v>
                      </c:pt>
                      <c:pt idx="9">
                        <c:v>66.041858693780839</c:v>
                      </c:pt>
                      <c:pt idx="10">
                        <c:v>61.766059066201137</c:v>
                      </c:pt>
                      <c:pt idx="11">
                        <c:v>57.47244360683986</c:v>
                      </c:pt>
                      <c:pt idx="12">
                        <c:v>53.160938083064579</c:v>
                      </c:pt>
                      <c:pt idx="13">
                        <c:v>48.83146795294023</c:v>
                      </c:pt>
                      <c:pt idx="14">
                        <c:v>44.483958363940367</c:v>
                      </c:pt>
                      <c:pt idx="15">
                        <c:v>40.118334151653002</c:v>
                      </c:pt>
                      <c:pt idx="16">
                        <c:v>35.734519838481106</c:v>
                      </c:pt>
                      <c:pt idx="17">
                        <c:v>31.33243963233766</c:v>
                      </c:pt>
                      <c:pt idx="18">
                        <c:v>26.912017425335289</c:v>
                      </c:pt>
                      <c:pt idx="19">
                        <c:v>22.473176792470401</c:v>
                      </c:pt>
                      <c:pt idx="20">
                        <c:v>18.015840990301914</c:v>
                      </c:pt>
                      <c:pt idx="21">
                        <c:v>13.539932955624391</c:v>
                      </c:pt>
                      <c:pt idx="22">
                        <c:v>9.0453753041357121</c:v>
                      </c:pt>
                      <c:pt idx="23">
                        <c:v>4.5320903290991623</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formatCode="General">
                        <c:v>0</c:v>
                      </c:pt>
                      <c:pt idx="361" formatCode="General">
                        <c:v>0</c:v>
                      </c:pt>
                    </c:numCache>
                  </c:numRef>
                </c:val>
                <c:smooth val="0"/>
                <c:extLst>
                  <c:ext xmlns:c16="http://schemas.microsoft.com/office/drawing/2014/chart" uri="{C3380CC4-5D6E-409C-BE32-E72D297353CC}">
                    <c16:uniqueId val="{00000001-081C-4988-BA2F-AACB91D375BA}"/>
                  </c:ext>
                </c:extLst>
              </c15:ser>
            </c15:filteredLineSeries>
          </c:ext>
        </c:extLst>
      </c:lineChart>
      <c:dateAx>
        <c:axId val="92351983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Interest and Principal</a:t>
            </a:r>
          </a:p>
        </c:rich>
      </c:tx>
      <c:layout>
        <c:manualLayout>
          <c:xMode val="edge"/>
          <c:yMode val="edge"/>
          <c:x val="0.45496654747460386"/>
          <c:y val="2.962942458841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7.4894636793218977E-2"/>
          <c:y val="0.11753751687108259"/>
          <c:w val="0.9086150652151741"/>
          <c:h val="0.70164539997409914"/>
        </c:manualLayout>
      </c:layout>
      <c:lineChart>
        <c:grouping val="standard"/>
        <c:varyColors val="0"/>
        <c:ser>
          <c:idx val="0"/>
          <c:order val="0"/>
          <c:tx>
            <c:strRef>
              <c:f>'Version 4'!$D$16</c:f>
              <c:strCache>
                <c:ptCount val="1"/>
                <c:pt idx="0">
                  <c:v>Interest</c:v>
                </c:pt>
              </c:strCache>
            </c:strRef>
          </c:tx>
          <c:spPr>
            <a:ln w="28575" cap="rnd">
              <a:solidFill>
                <a:schemeClr val="accent1"/>
              </a:solidFill>
              <a:round/>
            </a:ln>
            <a:effectLst/>
          </c:spPr>
          <c:marker>
            <c:symbol val="none"/>
          </c:marker>
          <c:cat>
            <c:strRef>
              <c:f>'Version 4'!$C$17:$C$376</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4'!$D$17:$D$376</c:f>
              <c:numCache>
                <c:formatCode>_-* #,##0.00\ [$€-407]_-;\-* #,##0.00\ [$€-407]_-;_-* "-"??\ [$€-407]_-;_-@_-</c:formatCode>
                <c:ptCount val="360"/>
                <c:pt idx="0">
                  <c:v>104.16666666666667</c:v>
                </c:pt>
                <c:pt idx="1">
                  <c:v>99.826388888888886</c:v>
                </c:pt>
                <c:pt idx="2">
                  <c:v>95.4861111111111</c:v>
                </c:pt>
                <c:pt idx="3">
                  <c:v>91.145833333333314</c:v>
                </c:pt>
                <c:pt idx="4">
                  <c:v>86.805555555555529</c:v>
                </c:pt>
                <c:pt idx="5">
                  <c:v>82.465277777777757</c:v>
                </c:pt>
                <c:pt idx="6">
                  <c:v>78.124999999999972</c:v>
                </c:pt>
                <c:pt idx="7">
                  <c:v>73.784722222222186</c:v>
                </c:pt>
                <c:pt idx="8">
                  <c:v>69.4444444444444</c:v>
                </c:pt>
                <c:pt idx="9">
                  <c:v>65.104166666666629</c:v>
                </c:pt>
                <c:pt idx="10">
                  <c:v>60.76388888888885</c:v>
                </c:pt>
                <c:pt idx="11">
                  <c:v>56.423611111111079</c:v>
                </c:pt>
                <c:pt idx="12">
                  <c:v>52.0833333333333</c:v>
                </c:pt>
                <c:pt idx="13">
                  <c:v>47.743055555555529</c:v>
                </c:pt>
                <c:pt idx="14">
                  <c:v>43.40277777777775</c:v>
                </c:pt>
                <c:pt idx="15">
                  <c:v>39.062499999999979</c:v>
                </c:pt>
                <c:pt idx="16">
                  <c:v>34.7222222222222</c:v>
                </c:pt>
                <c:pt idx="17">
                  <c:v>30.381944444444425</c:v>
                </c:pt>
                <c:pt idx="18">
                  <c:v>26.04166666666665</c:v>
                </c:pt>
                <c:pt idx="19">
                  <c:v>21.701388888888875</c:v>
                </c:pt>
                <c:pt idx="20">
                  <c:v>17.3611111111111</c:v>
                </c:pt>
                <c:pt idx="21">
                  <c:v>13.020833333333325</c:v>
                </c:pt>
                <c:pt idx="22">
                  <c:v>8.68055555555555</c:v>
                </c:pt>
                <c:pt idx="23">
                  <c:v>4.340277777777775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1"/>
          <c:extLst>
            <c:ext xmlns:c16="http://schemas.microsoft.com/office/drawing/2014/chart" uri="{C3380CC4-5D6E-409C-BE32-E72D297353CC}">
              <c16:uniqueId val="{00000000-7A9D-4BD1-B675-351252526E9D}"/>
            </c:ext>
          </c:extLst>
        </c:ser>
        <c:ser>
          <c:idx val="1"/>
          <c:order val="1"/>
          <c:tx>
            <c:strRef>
              <c:f>'Version 4'!$E$16</c:f>
              <c:strCache>
                <c:ptCount val="1"/>
                <c:pt idx="0">
                  <c:v>Principal</c:v>
                </c:pt>
              </c:strCache>
            </c:strRef>
          </c:tx>
          <c:spPr>
            <a:ln w="28575" cap="rnd">
              <a:solidFill>
                <a:schemeClr val="accent2"/>
              </a:solidFill>
              <a:round/>
            </a:ln>
            <a:effectLst/>
          </c:spPr>
          <c:marker>
            <c:symbol val="none"/>
          </c:marker>
          <c:cat>
            <c:strRef>
              <c:f>'Version 4'!$C$17:$C$376</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4'!$E$17:$E$376</c:f>
              <c:numCache>
                <c:formatCode>_-* #,##0.00\ [$€-407]_-;\-* #,##0.00\ [$€-407]_-;_-* "-"??\ [$€-407]_-;_-@_-</c:formatCode>
                <c:ptCount val="360"/>
                <c:pt idx="0">
                  <c:v>1041.6666666666667</c:v>
                </c:pt>
                <c:pt idx="1">
                  <c:v>1041.6666666666665</c:v>
                </c:pt>
                <c:pt idx="2">
                  <c:v>1041.6666666666665</c:v>
                </c:pt>
                <c:pt idx="3">
                  <c:v>1041.6666666666665</c:v>
                </c:pt>
                <c:pt idx="4">
                  <c:v>1041.6666666666665</c:v>
                </c:pt>
                <c:pt idx="5">
                  <c:v>1041.6666666666663</c:v>
                </c:pt>
                <c:pt idx="6">
                  <c:v>1041.6666666666663</c:v>
                </c:pt>
                <c:pt idx="7">
                  <c:v>1041.6666666666661</c:v>
                </c:pt>
                <c:pt idx="8">
                  <c:v>1041.6666666666661</c:v>
                </c:pt>
                <c:pt idx="9">
                  <c:v>1041.6666666666661</c:v>
                </c:pt>
                <c:pt idx="10">
                  <c:v>1041.6666666666661</c:v>
                </c:pt>
                <c:pt idx="11">
                  <c:v>1041.6666666666661</c:v>
                </c:pt>
                <c:pt idx="12">
                  <c:v>1041.6666666666661</c:v>
                </c:pt>
                <c:pt idx="13">
                  <c:v>1041.6666666666661</c:v>
                </c:pt>
                <c:pt idx="14">
                  <c:v>1041.6666666666661</c:v>
                </c:pt>
                <c:pt idx="15">
                  <c:v>1041.6666666666661</c:v>
                </c:pt>
                <c:pt idx="16">
                  <c:v>1041.6666666666661</c:v>
                </c:pt>
                <c:pt idx="17">
                  <c:v>1041.6666666666661</c:v>
                </c:pt>
                <c:pt idx="18">
                  <c:v>1041.6666666666661</c:v>
                </c:pt>
                <c:pt idx="19">
                  <c:v>1041.6666666666661</c:v>
                </c:pt>
                <c:pt idx="20">
                  <c:v>1041.6666666666661</c:v>
                </c:pt>
                <c:pt idx="21">
                  <c:v>1041.6666666666661</c:v>
                </c:pt>
                <c:pt idx="22">
                  <c:v>1041.6666666666661</c:v>
                </c:pt>
                <c:pt idx="23">
                  <c:v>1041.6666666666661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1"/>
          <c:extLst>
            <c:ext xmlns:c16="http://schemas.microsoft.com/office/drawing/2014/chart" uri="{C3380CC4-5D6E-409C-BE32-E72D297353CC}">
              <c16:uniqueId val="{00000001-7A9D-4BD1-B675-351252526E9D}"/>
            </c:ext>
          </c:extLst>
        </c:ser>
        <c:ser>
          <c:idx val="2"/>
          <c:order val="2"/>
          <c:tx>
            <c:strRef>
              <c:f>'Version 4'!$G$16</c:f>
              <c:strCache>
                <c:ptCount val="1"/>
                <c:pt idx="0">
                  <c:v>Instalment</c:v>
                </c:pt>
              </c:strCache>
            </c:strRef>
          </c:tx>
          <c:spPr>
            <a:ln w="28575" cap="rnd">
              <a:solidFill>
                <a:srgbClr val="7030A0"/>
              </a:solidFill>
              <a:round/>
            </a:ln>
            <a:effectLst/>
          </c:spPr>
          <c:marker>
            <c:symbol val="none"/>
          </c:marker>
          <c:cat>
            <c:strRef>
              <c:f>'Version 4'!$C$17:$C$376</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4'!$G$17:$G$376</c:f>
              <c:numCache>
                <c:formatCode>_-* #,##0.00\ [$€-407]_-;\-* #,##0.00\ [$€-407]_-;_-* "-"??\ [$€-407]_-;_-@_-</c:formatCode>
                <c:ptCount val="360"/>
                <c:pt idx="0">
                  <c:v>1145.8333333333335</c:v>
                </c:pt>
                <c:pt idx="1">
                  <c:v>1141.4930555555554</c:v>
                </c:pt>
                <c:pt idx="2">
                  <c:v>1137.1527777777776</c:v>
                </c:pt>
                <c:pt idx="3">
                  <c:v>1132.8124999999998</c:v>
                </c:pt>
                <c:pt idx="4">
                  <c:v>1128.4722222222219</c:v>
                </c:pt>
                <c:pt idx="5">
                  <c:v>1124.1319444444441</c:v>
                </c:pt>
                <c:pt idx="6">
                  <c:v>1119.7916666666663</c:v>
                </c:pt>
                <c:pt idx="7">
                  <c:v>1115.4513888888882</c:v>
                </c:pt>
                <c:pt idx="8">
                  <c:v>1111.1111111111104</c:v>
                </c:pt>
                <c:pt idx="9">
                  <c:v>1106.7708333333326</c:v>
                </c:pt>
                <c:pt idx="10">
                  <c:v>1102.430555555555</c:v>
                </c:pt>
                <c:pt idx="11">
                  <c:v>1098.0902777777771</c:v>
                </c:pt>
                <c:pt idx="12">
                  <c:v>1093.7499999999993</c:v>
                </c:pt>
                <c:pt idx="13">
                  <c:v>1089.4097222222215</c:v>
                </c:pt>
                <c:pt idx="14">
                  <c:v>1085.0694444444439</c:v>
                </c:pt>
                <c:pt idx="15">
                  <c:v>1080.7291666666661</c:v>
                </c:pt>
                <c:pt idx="16">
                  <c:v>1076.3888888888882</c:v>
                </c:pt>
                <c:pt idx="17">
                  <c:v>1072.0486111111104</c:v>
                </c:pt>
                <c:pt idx="18">
                  <c:v>1067.7083333333328</c:v>
                </c:pt>
                <c:pt idx="19">
                  <c:v>1063.368055555555</c:v>
                </c:pt>
                <c:pt idx="20">
                  <c:v>1059.0277777777771</c:v>
                </c:pt>
                <c:pt idx="21">
                  <c:v>1054.6874999999993</c:v>
                </c:pt>
                <c:pt idx="22">
                  <c:v>1050.3472222222217</c:v>
                </c:pt>
                <c:pt idx="23">
                  <c:v>1046.0069444444439</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1"/>
          <c:extLst>
            <c:ext xmlns:c16="http://schemas.microsoft.com/office/drawing/2014/chart" uri="{C3380CC4-5D6E-409C-BE32-E72D297353CC}">
              <c16:uniqueId val="{00000002-7A9D-4BD1-B675-351252526E9D}"/>
            </c:ext>
          </c:extLst>
        </c:ser>
        <c:dLbls>
          <c:showLegendKey val="0"/>
          <c:showVal val="0"/>
          <c:showCatName val="0"/>
          <c:showSerName val="0"/>
          <c:showPercent val="0"/>
          <c:showBubbleSize val="0"/>
        </c:dLbls>
        <c:smooth val="0"/>
        <c:axId val="923486559"/>
        <c:axId val="923486143"/>
        <c:extLst>
          <c:ext xmlns:c15="http://schemas.microsoft.com/office/drawing/2012/chart" uri="{02D57815-91ED-43cb-92C2-25804820EDAC}">
            <c15:filteredLineSeries>
              <c15:ser>
                <c:idx val="3"/>
                <c:order val="3"/>
                <c:tx>
                  <c:strRef>
                    <c:extLst>
                      <c:ext uri="{02D57815-91ED-43cb-92C2-25804820EDAC}">
                        <c15:formulaRef>
                          <c15:sqref>'Version 4'!$H$16</c15:sqref>
                        </c15:formulaRef>
                      </c:ext>
                    </c:extLst>
                    <c:strCache>
                      <c:ptCount val="1"/>
                      <c:pt idx="0">
                        <c:v>Closing Balance</c:v>
                      </c:pt>
                    </c:strCache>
                  </c:strRef>
                </c:tx>
                <c:spPr>
                  <a:ln w="28575" cap="rnd">
                    <a:solidFill>
                      <a:schemeClr val="accent4"/>
                    </a:solidFill>
                    <a:round/>
                  </a:ln>
                  <a:effectLst/>
                </c:spPr>
                <c:marker>
                  <c:symbol val="none"/>
                </c:marker>
                <c:cat>
                  <c:strRef>
                    <c:extLst>
                      <c:ext uri="{02D57815-91ED-43cb-92C2-25804820EDAC}">
                        <c15:formulaRef>
                          <c15:sqref>'Version 4'!$C$17:$C$376</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4'!$H$17:$H$376</c15:sqref>
                        </c15:formulaRef>
                      </c:ext>
                    </c:extLst>
                    <c:numCache>
                      <c:formatCode>_-* #,##0.00\ [$€-407]_-;\-* #,##0.00\ [$€-407]_-;_-* "-"??\ [$€-407]_-;_-@_-</c:formatCode>
                      <c:ptCount val="360"/>
                      <c:pt idx="0">
                        <c:v>23958.333333333332</c:v>
                      </c:pt>
                      <c:pt idx="1">
                        <c:v>22916.666666666664</c:v>
                      </c:pt>
                      <c:pt idx="2">
                        <c:v>21874.999999999996</c:v>
                      </c:pt>
                      <c:pt idx="3">
                        <c:v>20833.333333333328</c:v>
                      </c:pt>
                      <c:pt idx="4">
                        <c:v>19791.666666666661</c:v>
                      </c:pt>
                      <c:pt idx="5">
                        <c:v>18749.999999999993</c:v>
                      </c:pt>
                      <c:pt idx="6">
                        <c:v>17708.333333333325</c:v>
                      </c:pt>
                      <c:pt idx="7">
                        <c:v>16666.666666666657</c:v>
                      </c:pt>
                      <c:pt idx="8">
                        <c:v>15624.999999999991</c:v>
                      </c:pt>
                      <c:pt idx="9">
                        <c:v>14583.333333333325</c:v>
                      </c:pt>
                      <c:pt idx="10">
                        <c:v>13541.666666666659</c:v>
                      </c:pt>
                      <c:pt idx="11">
                        <c:v>12499.999999999993</c:v>
                      </c:pt>
                      <c:pt idx="12">
                        <c:v>11458.333333333327</c:v>
                      </c:pt>
                      <c:pt idx="13">
                        <c:v>10416.666666666661</c:v>
                      </c:pt>
                      <c:pt idx="14">
                        <c:v>9374.9999999999945</c:v>
                      </c:pt>
                      <c:pt idx="15">
                        <c:v>8333.3333333333285</c:v>
                      </c:pt>
                      <c:pt idx="16">
                        <c:v>7291.6666666666624</c:v>
                      </c:pt>
                      <c:pt idx="17">
                        <c:v>6249.9999999999964</c:v>
                      </c:pt>
                      <c:pt idx="18">
                        <c:v>5208.3333333333303</c:v>
                      </c:pt>
                      <c:pt idx="19">
                        <c:v>4166.6666666666642</c:v>
                      </c:pt>
                      <c:pt idx="20">
                        <c:v>3124.9999999999982</c:v>
                      </c:pt>
                      <c:pt idx="21">
                        <c:v>2083.3333333333321</c:v>
                      </c:pt>
                      <c:pt idx="22">
                        <c:v>1041.6666666666661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3-7A9D-4BD1-B675-351252526E9D}"/>
                  </c:ext>
                </c:extLst>
              </c15:ser>
            </c15:filteredLineSeries>
          </c:ext>
        </c:extLst>
      </c:lineChart>
      <c:dateAx>
        <c:axId val="92348655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143"/>
        <c:crossesAt val="0"/>
        <c:auto val="1"/>
        <c:lblOffset val="100"/>
        <c:baseTimeUnit val="months"/>
      </c:dateAx>
      <c:valAx>
        <c:axId val="923486143"/>
        <c:scaling>
          <c:orientation val="minMax"/>
          <c:min val="0"/>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48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manualLayout>
          <c:layoutTarget val="inner"/>
          <c:xMode val="edge"/>
          <c:yMode val="edge"/>
          <c:x val="0.10164672025772867"/>
          <c:y val="9.1879431941422965E-2"/>
          <c:w val="0.870591834610982"/>
          <c:h val="0.8052116735609175"/>
        </c:manualLayout>
      </c:layout>
      <c:lineChart>
        <c:grouping val="standard"/>
        <c:varyColors val="0"/>
        <c:ser>
          <c:idx val="3"/>
          <c:order val="1"/>
          <c:tx>
            <c:strRef>
              <c:f>'Version 4'!$H$16</c:f>
              <c:strCache>
                <c:ptCount val="1"/>
                <c:pt idx="0">
                  <c:v>Closing Balance</c:v>
                </c:pt>
              </c:strCache>
            </c:strRef>
          </c:tx>
          <c:spPr>
            <a:ln w="28575" cap="rnd">
              <a:solidFill>
                <a:schemeClr val="accent1">
                  <a:lumMod val="50000"/>
                </a:schemeClr>
              </a:solidFill>
              <a:round/>
            </a:ln>
            <a:effectLst/>
          </c:spPr>
          <c:marker>
            <c:symbol val="none"/>
          </c:marker>
          <c:cat>
            <c:strRef>
              <c:f>'Version 4'!$C$17:$C$376</c:f>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f>'Version 4'!$H$17:$H$376</c:f>
              <c:numCache>
                <c:formatCode>_-* #,##0.00\ [$€-407]_-;\-* #,##0.00\ [$€-407]_-;_-* "-"??\ [$€-407]_-;_-@_-</c:formatCode>
                <c:ptCount val="360"/>
                <c:pt idx="0">
                  <c:v>23958.333333333332</c:v>
                </c:pt>
                <c:pt idx="1">
                  <c:v>22916.666666666664</c:v>
                </c:pt>
                <c:pt idx="2">
                  <c:v>21874.999999999996</c:v>
                </c:pt>
                <c:pt idx="3">
                  <c:v>20833.333333333328</c:v>
                </c:pt>
                <c:pt idx="4">
                  <c:v>19791.666666666661</c:v>
                </c:pt>
                <c:pt idx="5">
                  <c:v>18749.999999999993</c:v>
                </c:pt>
                <c:pt idx="6">
                  <c:v>17708.333333333325</c:v>
                </c:pt>
                <c:pt idx="7">
                  <c:v>16666.666666666657</c:v>
                </c:pt>
                <c:pt idx="8">
                  <c:v>15624.999999999991</c:v>
                </c:pt>
                <c:pt idx="9">
                  <c:v>14583.333333333325</c:v>
                </c:pt>
                <c:pt idx="10">
                  <c:v>13541.666666666659</c:v>
                </c:pt>
                <c:pt idx="11">
                  <c:v>12499.999999999993</c:v>
                </c:pt>
                <c:pt idx="12">
                  <c:v>11458.333333333327</c:v>
                </c:pt>
                <c:pt idx="13">
                  <c:v>10416.666666666661</c:v>
                </c:pt>
                <c:pt idx="14">
                  <c:v>9374.9999999999945</c:v>
                </c:pt>
                <c:pt idx="15">
                  <c:v>8333.3333333333285</c:v>
                </c:pt>
                <c:pt idx="16">
                  <c:v>7291.6666666666624</c:v>
                </c:pt>
                <c:pt idx="17">
                  <c:v>6249.9999999999964</c:v>
                </c:pt>
                <c:pt idx="18">
                  <c:v>5208.3333333333303</c:v>
                </c:pt>
                <c:pt idx="19">
                  <c:v>4166.6666666666642</c:v>
                </c:pt>
                <c:pt idx="20">
                  <c:v>3124.9999999999982</c:v>
                </c:pt>
                <c:pt idx="21">
                  <c:v>2083.3333333333321</c:v>
                </c:pt>
                <c:pt idx="22">
                  <c:v>1041.6666666666661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0-50E7-4B6D-970F-C035629F8FFE}"/>
            </c:ext>
          </c:extLst>
        </c:ser>
        <c:dLbls>
          <c:showLegendKey val="0"/>
          <c:showVal val="0"/>
          <c:showCatName val="0"/>
          <c:showSerName val="0"/>
          <c:showPercent val="0"/>
          <c:showBubbleSize val="0"/>
        </c:dLbls>
        <c:smooth val="0"/>
        <c:axId val="923519839"/>
        <c:axId val="923506111"/>
        <c:extLst>
          <c:ext xmlns:c15="http://schemas.microsoft.com/office/drawing/2012/chart" uri="{02D57815-91ED-43cb-92C2-25804820EDAC}">
            <c15:filteredLineSeries>
              <c15:ser>
                <c:idx val="0"/>
                <c:order val="0"/>
                <c:tx>
                  <c:strRef>
                    <c:extLst>
                      <c:ext uri="{02D57815-91ED-43cb-92C2-25804820EDAC}">
                        <c15:formulaRef>
                          <c15:sqref>'Version 4'!$D$16</c15:sqref>
                        </c15:formulaRef>
                      </c:ext>
                    </c:extLst>
                    <c:strCache>
                      <c:ptCount val="1"/>
                      <c:pt idx="0">
                        <c:v>Interest</c:v>
                      </c:pt>
                    </c:strCache>
                  </c:strRef>
                </c:tx>
                <c:spPr>
                  <a:ln w="28575" cap="rnd">
                    <a:solidFill>
                      <a:schemeClr val="accent1"/>
                    </a:solidFill>
                    <a:round/>
                  </a:ln>
                  <a:effectLst/>
                </c:spPr>
                <c:marker>
                  <c:symbol val="none"/>
                </c:marker>
                <c:cat>
                  <c:strRef>
                    <c:extLst>
                      <c:ext uri="{02D57815-91ED-43cb-92C2-25804820EDAC}">
                        <c15:formulaRef>
                          <c15:sqref>'Version 4'!$C$17:$C$376</c15:sqref>
                        </c15:formulaRef>
                      </c:ext>
                    </c:extLst>
                    <c:strCache>
                      <c:ptCount val="24"/>
                      <c:pt idx="0">
                        <c:v>31.01.2021</c:v>
                      </c:pt>
                      <c:pt idx="1">
                        <c:v>28.02.2021</c:v>
                      </c:pt>
                      <c:pt idx="2">
                        <c:v>31.03.2021</c:v>
                      </c:pt>
                      <c:pt idx="3">
                        <c:v>30.04.2021</c:v>
                      </c:pt>
                      <c:pt idx="4">
                        <c:v>31.05.2021</c:v>
                      </c:pt>
                      <c:pt idx="5">
                        <c:v>30.06.2021</c:v>
                      </c:pt>
                      <c:pt idx="6">
                        <c:v>31.07.2021</c:v>
                      </c:pt>
                      <c:pt idx="7">
                        <c:v>31.08.2021</c:v>
                      </c:pt>
                      <c:pt idx="8">
                        <c:v>30.09.2021</c:v>
                      </c:pt>
                      <c:pt idx="9">
                        <c:v>31.10.2021</c:v>
                      </c:pt>
                      <c:pt idx="10">
                        <c:v>30.11.2021</c:v>
                      </c:pt>
                      <c:pt idx="11">
                        <c:v>31.12.2021</c:v>
                      </c:pt>
                      <c:pt idx="12">
                        <c:v>31.01.2022</c:v>
                      </c:pt>
                      <c:pt idx="13">
                        <c:v>28.02.2022</c:v>
                      </c:pt>
                      <c:pt idx="14">
                        <c:v>31.03.2022</c:v>
                      </c:pt>
                      <c:pt idx="15">
                        <c:v>30.04.2022</c:v>
                      </c:pt>
                      <c:pt idx="16">
                        <c:v>31.05.2022</c:v>
                      </c:pt>
                      <c:pt idx="17">
                        <c:v>30.06.2022</c:v>
                      </c:pt>
                      <c:pt idx="18">
                        <c:v>31.07.2022</c:v>
                      </c:pt>
                      <c:pt idx="19">
                        <c:v>31.08.2022</c:v>
                      </c:pt>
                      <c:pt idx="20">
                        <c:v>30.09.2022</c:v>
                      </c:pt>
                      <c:pt idx="21">
                        <c:v>31.10.2022</c:v>
                      </c:pt>
                      <c:pt idx="22">
                        <c:v>30.11.2022</c:v>
                      </c:pt>
                      <c:pt idx="23">
                        <c:v>31.12.2022</c:v>
                      </c:pt>
                    </c:strCache>
                  </c:strRef>
                </c:cat>
                <c:val>
                  <c:numRef>
                    <c:extLst>
                      <c:ext uri="{02D57815-91ED-43cb-92C2-25804820EDAC}">
                        <c15:formulaRef>
                          <c15:sqref>'Version 4'!$D$17:$D$376</c15:sqref>
                        </c15:formulaRef>
                      </c:ext>
                    </c:extLst>
                    <c:numCache>
                      <c:formatCode>_-* #,##0.00\ [$€-407]_-;\-* #,##0.00\ [$€-407]_-;_-* "-"??\ [$€-407]_-;_-@_-</c:formatCode>
                      <c:ptCount val="360"/>
                      <c:pt idx="0">
                        <c:v>104.16666666666667</c:v>
                      </c:pt>
                      <c:pt idx="1">
                        <c:v>99.826388888888886</c:v>
                      </c:pt>
                      <c:pt idx="2">
                        <c:v>95.4861111111111</c:v>
                      </c:pt>
                      <c:pt idx="3">
                        <c:v>91.145833333333314</c:v>
                      </c:pt>
                      <c:pt idx="4">
                        <c:v>86.805555555555529</c:v>
                      </c:pt>
                      <c:pt idx="5">
                        <c:v>82.465277777777757</c:v>
                      </c:pt>
                      <c:pt idx="6">
                        <c:v>78.124999999999972</c:v>
                      </c:pt>
                      <c:pt idx="7">
                        <c:v>73.784722222222186</c:v>
                      </c:pt>
                      <c:pt idx="8">
                        <c:v>69.4444444444444</c:v>
                      </c:pt>
                      <c:pt idx="9">
                        <c:v>65.104166666666629</c:v>
                      </c:pt>
                      <c:pt idx="10">
                        <c:v>60.76388888888885</c:v>
                      </c:pt>
                      <c:pt idx="11">
                        <c:v>56.423611111111079</c:v>
                      </c:pt>
                      <c:pt idx="12">
                        <c:v>52.0833333333333</c:v>
                      </c:pt>
                      <c:pt idx="13">
                        <c:v>47.743055555555529</c:v>
                      </c:pt>
                      <c:pt idx="14">
                        <c:v>43.40277777777775</c:v>
                      </c:pt>
                      <c:pt idx="15">
                        <c:v>39.062499999999979</c:v>
                      </c:pt>
                      <c:pt idx="16">
                        <c:v>34.7222222222222</c:v>
                      </c:pt>
                      <c:pt idx="17">
                        <c:v>30.381944444444425</c:v>
                      </c:pt>
                      <c:pt idx="18">
                        <c:v>26.04166666666665</c:v>
                      </c:pt>
                      <c:pt idx="19">
                        <c:v>21.701388888888875</c:v>
                      </c:pt>
                      <c:pt idx="20">
                        <c:v>17.3611111111111</c:v>
                      </c:pt>
                      <c:pt idx="21">
                        <c:v>13.020833333333325</c:v>
                      </c:pt>
                      <c:pt idx="22">
                        <c:v>8.68055555555555</c:v>
                      </c:pt>
                      <c:pt idx="23">
                        <c:v>4.340277777777775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1-50E7-4B6D-970F-C035629F8FFE}"/>
                  </c:ext>
                </c:extLst>
              </c15:ser>
            </c15:filteredLineSeries>
          </c:ext>
        </c:extLst>
      </c:lineChart>
      <c:dateAx>
        <c:axId val="923519839"/>
        <c:scaling>
          <c:orientation val="minMax"/>
        </c:scaling>
        <c:delete val="0"/>
        <c:axPos val="b"/>
        <c:numFmt formatCode="[$-407]mmm/\ \ \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06111"/>
        <c:crosses val="autoZero"/>
        <c:auto val="1"/>
        <c:lblOffset val="100"/>
        <c:baseTimeUnit val="months"/>
      </c:dateAx>
      <c:valAx>
        <c:axId val="923506111"/>
        <c:scaling>
          <c:orientation val="minMax"/>
        </c:scaling>
        <c:delete val="0"/>
        <c:axPos val="l"/>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923519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9</xdr:col>
      <xdr:colOff>57151</xdr:colOff>
      <xdr:row>2</xdr:row>
      <xdr:rowOff>57150</xdr:rowOff>
    </xdr:from>
    <xdr:to>
      <xdr:col>9</xdr:col>
      <xdr:colOff>563636</xdr:colOff>
      <xdr:row>2</xdr:row>
      <xdr:rowOff>571500</xdr:rowOff>
    </xdr:to>
    <xdr:pic>
      <xdr:nvPicPr>
        <xdr:cNvPr id="3" name="Picture 2">
          <a:extLst>
            <a:ext uri="{FF2B5EF4-FFF2-40B4-BE49-F238E27FC236}">
              <a16:creationId xmlns:a16="http://schemas.microsoft.com/office/drawing/2014/main" id="{313E3748-E052-44D2-990D-470DA7208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0526" y="361950"/>
          <a:ext cx="506485"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16</xdr:row>
      <xdr:rowOff>0</xdr:rowOff>
    </xdr:from>
    <xdr:to>
      <xdr:col>22</xdr:col>
      <xdr:colOff>0</xdr:colOff>
      <xdr:row>37</xdr:row>
      <xdr:rowOff>0</xdr:rowOff>
    </xdr:to>
    <xdr:graphicFrame macro="">
      <xdr:nvGraphicFramePr>
        <xdr:cNvPr id="2" name="Chart 1">
          <a:extLst>
            <a:ext uri="{FF2B5EF4-FFF2-40B4-BE49-F238E27FC236}">
              <a16:creationId xmlns:a16="http://schemas.microsoft.com/office/drawing/2014/main" id="{692A919A-69F1-47AD-9499-761620E4F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38</xdr:row>
      <xdr:rowOff>0</xdr:rowOff>
    </xdr:from>
    <xdr:to>
      <xdr:col>22</xdr:col>
      <xdr:colOff>0</xdr:colOff>
      <xdr:row>58</xdr:row>
      <xdr:rowOff>171450</xdr:rowOff>
    </xdr:to>
    <xdr:graphicFrame macro="">
      <xdr:nvGraphicFramePr>
        <xdr:cNvPr id="3" name="Chart 2">
          <a:extLst>
            <a:ext uri="{FF2B5EF4-FFF2-40B4-BE49-F238E27FC236}">
              <a16:creationId xmlns:a16="http://schemas.microsoft.com/office/drawing/2014/main" id="{28A59975-00C6-4E32-B706-69FED4C8F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15</xdr:row>
      <xdr:rowOff>187324</xdr:rowOff>
    </xdr:from>
    <xdr:to>
      <xdr:col>21</xdr:col>
      <xdr:colOff>609599</xdr:colOff>
      <xdr:row>36</xdr:row>
      <xdr:rowOff>190499</xdr:rowOff>
    </xdr:to>
    <xdr:graphicFrame macro="">
      <xdr:nvGraphicFramePr>
        <xdr:cNvPr id="2" name="Chart 1">
          <a:extLst>
            <a:ext uri="{FF2B5EF4-FFF2-40B4-BE49-F238E27FC236}">
              <a16:creationId xmlns:a16="http://schemas.microsoft.com/office/drawing/2014/main" id="{11B36ED0-52B2-4363-A661-9F757BBB5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38</xdr:row>
      <xdr:rowOff>0</xdr:rowOff>
    </xdr:from>
    <xdr:to>
      <xdr:col>22</xdr:col>
      <xdr:colOff>0</xdr:colOff>
      <xdr:row>59</xdr:row>
      <xdr:rowOff>0</xdr:rowOff>
    </xdr:to>
    <xdr:graphicFrame macro="">
      <xdr:nvGraphicFramePr>
        <xdr:cNvPr id="3" name="Chart 2">
          <a:extLst>
            <a:ext uri="{FF2B5EF4-FFF2-40B4-BE49-F238E27FC236}">
              <a16:creationId xmlns:a16="http://schemas.microsoft.com/office/drawing/2014/main" id="{41191082-1D68-4527-B000-1F90D7605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15</xdr:row>
      <xdr:rowOff>187324</xdr:rowOff>
    </xdr:from>
    <xdr:to>
      <xdr:col>21</xdr:col>
      <xdr:colOff>609599</xdr:colOff>
      <xdr:row>36</xdr:row>
      <xdr:rowOff>190499</xdr:rowOff>
    </xdr:to>
    <xdr:graphicFrame macro="">
      <xdr:nvGraphicFramePr>
        <xdr:cNvPr id="2" name="Chart 1">
          <a:extLst>
            <a:ext uri="{FF2B5EF4-FFF2-40B4-BE49-F238E27FC236}">
              <a16:creationId xmlns:a16="http://schemas.microsoft.com/office/drawing/2014/main" id="{DF75F73D-C8E0-46D7-A28C-AC428E9C5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38</xdr:row>
      <xdr:rowOff>53975</xdr:rowOff>
    </xdr:from>
    <xdr:to>
      <xdr:col>22</xdr:col>
      <xdr:colOff>0</xdr:colOff>
      <xdr:row>59</xdr:row>
      <xdr:rowOff>0</xdr:rowOff>
    </xdr:to>
    <xdr:graphicFrame macro="">
      <xdr:nvGraphicFramePr>
        <xdr:cNvPr id="3" name="Chart 2">
          <a:extLst>
            <a:ext uri="{FF2B5EF4-FFF2-40B4-BE49-F238E27FC236}">
              <a16:creationId xmlns:a16="http://schemas.microsoft.com/office/drawing/2014/main" id="{32CC6E2B-A7D3-4B74-99C8-BBDF6C779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15</xdr:row>
      <xdr:rowOff>463550</xdr:rowOff>
    </xdr:from>
    <xdr:to>
      <xdr:col>23</xdr:col>
      <xdr:colOff>0</xdr:colOff>
      <xdr:row>37</xdr:row>
      <xdr:rowOff>0</xdr:rowOff>
    </xdr:to>
    <xdr:graphicFrame macro="">
      <xdr:nvGraphicFramePr>
        <xdr:cNvPr id="2" name="Chart 1">
          <a:extLst>
            <a:ext uri="{FF2B5EF4-FFF2-40B4-BE49-F238E27FC236}">
              <a16:creationId xmlns:a16="http://schemas.microsoft.com/office/drawing/2014/main" id="{1A0C5BB0-0714-4BAA-8DBE-6C4CBFE22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38</xdr:row>
      <xdr:rowOff>0</xdr:rowOff>
    </xdr:from>
    <xdr:to>
      <xdr:col>23</xdr:col>
      <xdr:colOff>0</xdr:colOff>
      <xdr:row>59</xdr:row>
      <xdr:rowOff>0</xdr:rowOff>
    </xdr:to>
    <xdr:graphicFrame macro="">
      <xdr:nvGraphicFramePr>
        <xdr:cNvPr id="3" name="Chart 2">
          <a:extLst>
            <a:ext uri="{FF2B5EF4-FFF2-40B4-BE49-F238E27FC236}">
              <a16:creationId xmlns:a16="http://schemas.microsoft.com/office/drawing/2014/main" id="{AE7A1B9F-A2F2-4791-8D8C-F058DAABC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CD654-5E70-480A-B6DC-B2715675F5B2}">
  <sheetPr codeName="Sheet4">
    <tabColor rgb="FF002060"/>
    <outlinePr summaryBelow="0"/>
    <pageSetUpPr fitToPage="1"/>
  </sheetPr>
  <dimension ref="A1:L29"/>
  <sheetViews>
    <sheetView showGridLines="0" tabSelected="1" zoomScaleNormal="100" workbookViewId="0"/>
  </sheetViews>
  <sheetFormatPr defaultColWidth="0" defaultRowHeight="11.25" zeroHeight="1" x14ac:dyDescent="0.2"/>
  <cols>
    <col min="1" max="2" width="2.83203125" style="1" customWidth="1"/>
    <col min="3" max="3" width="20.83203125" style="1" customWidth="1"/>
    <col min="4" max="5" width="24.1640625" style="1" customWidth="1"/>
    <col min="6" max="10" width="11.5" style="1" customWidth="1"/>
    <col min="11" max="12" width="2.83203125" style="1" customWidth="1"/>
    <col min="13" max="16384" width="10.6640625" style="1" hidden="1"/>
  </cols>
  <sheetData>
    <row r="1" spans="1:11" ht="12" customHeight="1" x14ac:dyDescent="0.2">
      <c r="B1" s="2"/>
      <c r="C1" s="2"/>
      <c r="D1" s="2"/>
      <c r="E1" s="2"/>
      <c r="F1" s="2"/>
      <c r="G1" s="2"/>
    </row>
    <row r="2" spans="1:11" ht="12" customHeight="1" x14ac:dyDescent="0.2">
      <c r="B2" s="14"/>
      <c r="C2" s="15"/>
      <c r="D2" s="15"/>
      <c r="E2" s="15"/>
      <c r="F2" s="15"/>
      <c r="G2" s="15"/>
      <c r="H2" s="15"/>
      <c r="I2" s="15"/>
      <c r="J2" s="15"/>
      <c r="K2" s="16"/>
    </row>
    <row r="3" spans="1:11" ht="49.5" customHeight="1" x14ac:dyDescent="0.25">
      <c r="A3" s="2"/>
      <c r="B3" s="20"/>
      <c r="C3" s="17"/>
      <c r="D3" s="34" t="s">
        <v>49</v>
      </c>
      <c r="E3" s="18"/>
      <c r="F3" s="18"/>
      <c r="G3" s="18"/>
      <c r="H3" s="18"/>
      <c r="I3" s="18"/>
      <c r="J3" s="18"/>
      <c r="K3" s="19"/>
    </row>
    <row r="4" spans="1:11" ht="15" customHeight="1" x14ac:dyDescent="0.2">
      <c r="A4" s="2"/>
      <c r="B4" s="3"/>
      <c r="C4" s="4"/>
      <c r="D4" s="5"/>
      <c r="E4" s="5"/>
      <c r="F4" s="5"/>
      <c r="G4" s="5"/>
      <c r="H4" s="6"/>
      <c r="I4" s="6"/>
      <c r="J4" s="6"/>
      <c r="K4" s="7"/>
    </row>
    <row r="5" spans="1:11" ht="15" customHeight="1" x14ac:dyDescent="0.2">
      <c r="A5" s="2"/>
      <c r="B5" s="3"/>
      <c r="C5" s="35" t="s">
        <v>12</v>
      </c>
      <c r="D5" s="36" t="s">
        <v>13</v>
      </c>
      <c r="E5" s="37"/>
      <c r="F5" s="38"/>
      <c r="G5" s="39"/>
      <c r="H5" s="40"/>
      <c r="I5" s="41"/>
      <c r="J5" s="41"/>
      <c r="K5" s="8"/>
    </row>
    <row r="6" spans="1:11" ht="15" customHeight="1" x14ac:dyDescent="0.2">
      <c r="A6" s="2"/>
      <c r="B6" s="3"/>
      <c r="C6" s="35" t="s">
        <v>14</v>
      </c>
      <c r="D6" s="42">
        <v>1</v>
      </c>
      <c r="E6" s="37"/>
      <c r="F6" s="38"/>
      <c r="G6" s="43"/>
      <c r="H6" s="44"/>
      <c r="I6" s="44"/>
      <c r="J6" s="41"/>
      <c r="K6" s="8"/>
    </row>
    <row r="7" spans="1:11" ht="15" customHeight="1" x14ac:dyDescent="0.2">
      <c r="A7" s="2"/>
      <c r="B7" s="3"/>
      <c r="C7" s="35" t="s">
        <v>29</v>
      </c>
      <c r="D7" s="45" t="s">
        <v>30</v>
      </c>
      <c r="E7" s="46"/>
      <c r="F7" s="38"/>
      <c r="G7" s="43"/>
      <c r="H7" s="44"/>
      <c r="I7" s="44"/>
      <c r="J7" s="41"/>
      <c r="K7" s="8"/>
    </row>
    <row r="8" spans="1:11" ht="15" customHeight="1" x14ac:dyDescent="0.2">
      <c r="A8" s="2"/>
      <c r="B8" s="3"/>
      <c r="C8" s="35" t="s">
        <v>15</v>
      </c>
      <c r="D8" s="47" t="str">
        <f ca="1">MID(CELL("filename",D8),FIND("[",CELL("filename",D8))+1,FIND("]",CELL("filename",D8))-FIND("[",CELL("filename",D8))-1)</f>
        <v>Loan_Amortisation_Schedules.xlsx</v>
      </c>
      <c r="E8" s="47"/>
      <c r="F8" s="38"/>
      <c r="G8" s="38"/>
      <c r="H8" s="41"/>
      <c r="I8" s="41"/>
      <c r="J8" s="41"/>
      <c r="K8" s="8"/>
    </row>
    <row r="9" spans="1:11" ht="15" customHeight="1" x14ac:dyDescent="0.2">
      <c r="A9" s="2"/>
      <c r="B9" s="3"/>
      <c r="C9" s="38"/>
      <c r="D9" s="48"/>
      <c r="E9" s="48"/>
      <c r="F9" s="38"/>
      <c r="G9" s="38"/>
      <c r="H9" s="49"/>
      <c r="I9" s="49"/>
      <c r="J9" s="49"/>
      <c r="K9" s="8"/>
    </row>
    <row r="10" spans="1:11" ht="15" customHeight="1" x14ac:dyDescent="0.2">
      <c r="A10" s="2"/>
      <c r="B10" s="3"/>
      <c r="C10" s="50" t="s">
        <v>16</v>
      </c>
      <c r="D10" s="41"/>
      <c r="E10" s="41"/>
      <c r="F10" s="41"/>
      <c r="G10" s="41"/>
      <c r="H10" s="41"/>
      <c r="I10" s="41"/>
      <c r="J10" s="41"/>
      <c r="K10" s="8"/>
    </row>
    <row r="11" spans="1:11" ht="27.75" customHeight="1" x14ac:dyDescent="0.2">
      <c r="A11" s="2"/>
      <c r="B11" s="3"/>
      <c r="C11" s="79" t="s">
        <v>33</v>
      </c>
      <c r="D11" s="79"/>
      <c r="E11" s="79"/>
      <c r="F11" s="79"/>
      <c r="G11" s="79"/>
      <c r="H11" s="79"/>
      <c r="I11" s="79"/>
      <c r="J11" s="79"/>
      <c r="K11" s="8"/>
    </row>
    <row r="12" spans="1:11" ht="15" customHeight="1" x14ac:dyDescent="0.2">
      <c r="A12" s="2"/>
      <c r="B12" s="3"/>
      <c r="C12" s="51"/>
      <c r="D12" s="52"/>
      <c r="E12" s="52"/>
      <c r="F12" s="52"/>
      <c r="G12" s="52"/>
      <c r="H12" s="53"/>
      <c r="I12" s="53"/>
      <c r="J12" s="53"/>
      <c r="K12" s="8"/>
    </row>
    <row r="13" spans="1:11" ht="15" customHeight="1" x14ac:dyDescent="0.2">
      <c r="A13" s="2"/>
      <c r="B13" s="3"/>
      <c r="C13" s="50" t="s">
        <v>17</v>
      </c>
      <c r="D13" s="41"/>
      <c r="E13" s="41"/>
      <c r="F13" s="41"/>
      <c r="G13" s="41"/>
      <c r="H13" s="53"/>
      <c r="I13" s="53"/>
      <c r="J13" s="53"/>
      <c r="K13" s="8"/>
    </row>
    <row r="14" spans="1:11" ht="82.5" customHeight="1" x14ac:dyDescent="0.2">
      <c r="A14" s="2"/>
      <c r="B14" s="3"/>
      <c r="C14" s="79" t="s">
        <v>31</v>
      </c>
      <c r="D14" s="79"/>
      <c r="E14" s="79"/>
      <c r="F14" s="79"/>
      <c r="G14" s="79"/>
      <c r="H14" s="79"/>
      <c r="I14" s="79"/>
      <c r="J14" s="79"/>
      <c r="K14" s="8"/>
    </row>
    <row r="15" spans="1:11" ht="15" customHeight="1" x14ac:dyDescent="0.2">
      <c r="A15" s="2"/>
      <c r="B15" s="3"/>
      <c r="C15" s="54"/>
      <c r="D15" s="54"/>
      <c r="E15" s="54"/>
      <c r="F15" s="54"/>
      <c r="G15" s="54"/>
      <c r="H15" s="54"/>
      <c r="I15" s="54"/>
      <c r="J15" s="54"/>
      <c r="K15" s="8"/>
    </row>
    <row r="16" spans="1:11" ht="15" customHeight="1" x14ac:dyDescent="0.2">
      <c r="A16" s="2"/>
      <c r="B16" s="3"/>
      <c r="C16" s="50" t="s">
        <v>18</v>
      </c>
      <c r="D16" s="55"/>
      <c r="E16" s="41"/>
      <c r="F16" s="41"/>
      <c r="G16" s="41"/>
      <c r="H16" s="53"/>
      <c r="I16" s="53"/>
      <c r="J16" s="53"/>
      <c r="K16" s="8"/>
    </row>
    <row r="17" spans="1:11" ht="15" customHeight="1" x14ac:dyDescent="0.2">
      <c r="A17" s="2"/>
      <c r="B17" s="3"/>
      <c r="C17" s="41"/>
      <c r="D17" s="41"/>
      <c r="E17" s="41"/>
      <c r="F17" s="41"/>
      <c r="G17" s="41"/>
      <c r="H17" s="53"/>
      <c r="I17" s="53"/>
      <c r="J17" s="53"/>
      <c r="K17" s="8"/>
    </row>
    <row r="18" spans="1:11" ht="15" customHeight="1" x14ac:dyDescent="0.2">
      <c r="A18" s="2"/>
      <c r="B18" s="9"/>
      <c r="C18" s="50" t="s">
        <v>19</v>
      </c>
      <c r="D18" s="56" t="s">
        <v>20</v>
      </c>
      <c r="E18" s="56" t="s">
        <v>21</v>
      </c>
      <c r="F18" s="51"/>
      <c r="G18" s="57"/>
      <c r="H18" s="53"/>
      <c r="I18" s="53"/>
      <c r="J18" s="53"/>
      <c r="K18" s="8"/>
    </row>
    <row r="19" spans="1:11" ht="8.1" customHeight="1" x14ac:dyDescent="0.2">
      <c r="A19" s="2"/>
      <c r="B19" s="3"/>
      <c r="C19" s="58"/>
      <c r="D19" s="59"/>
      <c r="E19" s="59"/>
      <c r="F19" s="41"/>
      <c r="G19" s="57"/>
      <c r="H19" s="53"/>
      <c r="I19" s="53"/>
      <c r="J19" s="53"/>
      <c r="K19" s="8"/>
    </row>
    <row r="20" spans="1:11" ht="15" customHeight="1" x14ac:dyDescent="0.2">
      <c r="A20" s="2"/>
      <c r="B20" s="3"/>
      <c r="C20" s="60" t="s">
        <v>22</v>
      </c>
      <c r="D20" s="61" t="s">
        <v>23</v>
      </c>
      <c r="E20" s="62" t="s">
        <v>24</v>
      </c>
      <c r="F20" s="41"/>
      <c r="G20" s="57"/>
      <c r="H20" s="53"/>
      <c r="I20" s="53"/>
      <c r="J20" s="53"/>
      <c r="K20" s="8"/>
    </row>
    <row r="21" spans="1:11" ht="15" customHeight="1" x14ac:dyDescent="0.2">
      <c r="A21" s="2"/>
      <c r="B21" s="3"/>
      <c r="C21" s="60" t="s">
        <v>37</v>
      </c>
      <c r="D21" s="61" t="s">
        <v>25</v>
      </c>
      <c r="E21" s="62" t="s">
        <v>34</v>
      </c>
      <c r="F21" s="61"/>
      <c r="G21" s="63"/>
      <c r="H21" s="53"/>
      <c r="I21" s="53"/>
      <c r="J21" s="53"/>
      <c r="K21" s="8"/>
    </row>
    <row r="22" spans="1:11" ht="15" customHeight="1" x14ac:dyDescent="0.2">
      <c r="A22" s="2"/>
      <c r="B22" s="3"/>
      <c r="C22" s="60" t="s">
        <v>38</v>
      </c>
      <c r="D22" s="61" t="s">
        <v>25</v>
      </c>
      <c r="E22" s="62" t="s">
        <v>26</v>
      </c>
      <c r="F22" s="61"/>
      <c r="G22" s="63"/>
      <c r="H22" s="53"/>
      <c r="I22" s="53"/>
      <c r="J22" s="53"/>
      <c r="K22" s="8"/>
    </row>
    <row r="23" spans="1:11" ht="26.25" customHeight="1" x14ac:dyDescent="0.2">
      <c r="A23" s="2"/>
      <c r="B23" s="3"/>
      <c r="C23" s="75" t="s">
        <v>39</v>
      </c>
      <c r="D23" s="74" t="s">
        <v>25</v>
      </c>
      <c r="E23" s="80" t="s">
        <v>47</v>
      </c>
      <c r="F23" s="80"/>
      <c r="G23" s="80"/>
      <c r="H23" s="80"/>
      <c r="I23" s="80"/>
      <c r="J23" s="80"/>
      <c r="K23" s="8"/>
    </row>
    <row r="24" spans="1:11" ht="26.25" customHeight="1" x14ac:dyDescent="0.2">
      <c r="A24" s="2"/>
      <c r="B24" s="3"/>
      <c r="C24" s="75" t="s">
        <v>46</v>
      </c>
      <c r="D24" s="74" t="s">
        <v>25</v>
      </c>
      <c r="E24" s="80" t="s">
        <v>45</v>
      </c>
      <c r="F24" s="80"/>
      <c r="G24" s="80"/>
      <c r="H24" s="80"/>
      <c r="I24" s="80"/>
      <c r="J24" s="80"/>
      <c r="K24" s="8"/>
    </row>
    <row r="25" spans="1:11" ht="15" customHeight="1" x14ac:dyDescent="0.2">
      <c r="A25" s="2"/>
      <c r="B25" s="3"/>
      <c r="C25" s="43"/>
      <c r="D25" s="61"/>
      <c r="E25" s="64"/>
      <c r="F25" s="61"/>
      <c r="G25" s="63"/>
      <c r="H25" s="53"/>
      <c r="I25" s="53"/>
      <c r="J25" s="53"/>
      <c r="K25" s="8"/>
    </row>
    <row r="26" spans="1:11" ht="15" customHeight="1" x14ac:dyDescent="0.2">
      <c r="A26" s="2"/>
      <c r="B26" s="3"/>
      <c r="C26" s="50" t="s">
        <v>27</v>
      </c>
      <c r="D26" s="61"/>
      <c r="E26" s="64"/>
      <c r="F26" s="61"/>
      <c r="G26" s="63"/>
      <c r="H26" s="53"/>
      <c r="I26" s="53"/>
      <c r="J26" s="53"/>
      <c r="K26" s="8"/>
    </row>
    <row r="27" spans="1:11" ht="15" customHeight="1" x14ac:dyDescent="0.2">
      <c r="A27" s="2"/>
      <c r="B27" s="3"/>
      <c r="C27" s="65" t="s">
        <v>28</v>
      </c>
      <c r="D27" s="61"/>
      <c r="E27" s="64"/>
      <c r="F27" s="61"/>
      <c r="G27" s="63"/>
      <c r="H27" s="53"/>
      <c r="I27" s="53"/>
      <c r="J27" s="53"/>
      <c r="K27" s="8"/>
    </row>
    <row r="28" spans="1:11" ht="15" customHeight="1" x14ac:dyDescent="0.2">
      <c r="A28" s="2"/>
      <c r="B28" s="10"/>
      <c r="C28" s="11"/>
      <c r="D28" s="11"/>
      <c r="E28" s="11"/>
      <c r="F28" s="11"/>
      <c r="G28" s="12"/>
      <c r="H28" s="12"/>
      <c r="I28" s="12"/>
      <c r="J28" s="12"/>
      <c r="K28" s="13"/>
    </row>
    <row r="29" spans="1:11" x14ac:dyDescent="0.2"/>
  </sheetData>
  <sheetProtection insertHyperlinks="0" autoFilter="0"/>
  <mergeCells count="4">
    <mergeCell ref="C11:J11"/>
    <mergeCell ref="C14:J14"/>
    <mergeCell ref="E24:J24"/>
    <mergeCell ref="E23:J23"/>
  </mergeCells>
  <hyperlinks>
    <hyperlink ref="C20" location="'Cover sheet'!A1" display="'Cover sheet'!A1" xr:uid="{E6779900-B280-4904-97C7-159C297822B2}"/>
    <hyperlink ref="C21" location="'Version 1'!A1" display="'Version 1'!A1" xr:uid="{A329245C-649F-49B3-A19A-547BF3FB6E73}"/>
    <hyperlink ref="C22" location="'Version 2'!A1" display="'Version 2'!A1" xr:uid="{293DC13A-9B54-41E4-BD59-BE138D4CBB93}"/>
    <hyperlink ref="C23" location="'Version 3'!A1" display="'Version 3'!A1" xr:uid="{04324882-D39F-429F-A43F-ED57017DD8F4}"/>
    <hyperlink ref="C24" location="'Version 4'!A1" display="'Version 4'!A1" xr:uid="{3AE03D15-384A-4166-ABB6-F3F536638C42}"/>
  </hyperlinks>
  <pageMargins left="0.70866141732283472" right="0.70866141732283472" top="0.74803149606299213" bottom="0.74803149606299213"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FAAF-93B5-44DC-8D66-CAE03EBD829F}">
  <dimension ref="B2:V378"/>
  <sheetViews>
    <sheetView showGridLines="0" zoomScaleNormal="100" workbookViewId="0">
      <pane xSplit="3" ySplit="16" topLeftCell="D17" activePane="bottomRight" state="frozen"/>
      <selection activeCell="I60" sqref="I60:Z60"/>
      <selection pane="topRight" activeCell="I60" sqref="I60:Z60"/>
      <selection pane="bottomLeft" activeCell="I60" sqref="I60:Z60"/>
      <selection pane="bottomRight" activeCell="D17" sqref="D17"/>
    </sheetView>
  </sheetViews>
  <sheetFormatPr defaultRowHeight="15" customHeight="1" outlineLevelCol="1" x14ac:dyDescent="0.2"/>
  <cols>
    <col min="1" max="1" width="3.1640625" style="22" customWidth="1"/>
    <col min="2" max="2" width="9.33203125" style="22"/>
    <col min="3" max="7" width="14.83203125" style="22" customWidth="1"/>
    <col min="8" max="8" width="9.33203125" style="22"/>
    <col min="9" max="22" width="10.6640625" style="22" customWidth="1" outlineLevel="1"/>
    <col min="23" max="16384" width="9.33203125" style="22"/>
  </cols>
  <sheetData>
    <row r="2" spans="2:7" ht="15" customHeight="1" x14ac:dyDescent="0.2">
      <c r="B2" s="66" t="str">
        <f ca="1">MID(CELL("filename",B2),FIND("]",CELL("filename",B2))+1,256)</f>
        <v>Version 1</v>
      </c>
      <c r="C2" s="66"/>
    </row>
    <row r="3" spans="2:7" ht="15" customHeight="1" x14ac:dyDescent="0.2">
      <c r="B3" s="21" t="s">
        <v>21</v>
      </c>
      <c r="D3" s="22" t="str">
        <f>'Cover sheet'!$E$21</f>
        <v>Payment plan completely based on Excel finance functions IPMT and PPMT</v>
      </c>
    </row>
    <row r="5" spans="2:7" ht="15" customHeight="1" x14ac:dyDescent="0.2">
      <c r="B5" s="21" t="s">
        <v>1</v>
      </c>
    </row>
    <row r="6" spans="2:7" ht="15" customHeight="1" x14ac:dyDescent="0.2">
      <c r="B6" s="22" t="s">
        <v>2</v>
      </c>
      <c r="D6" s="23">
        <v>24</v>
      </c>
      <c r="E6" s="22" t="s">
        <v>41</v>
      </c>
      <c r="F6" s="22" t="s">
        <v>4</v>
      </c>
    </row>
    <row r="7" spans="2:7" ht="15" customHeight="1" x14ac:dyDescent="0.2">
      <c r="B7" s="22" t="s">
        <v>3</v>
      </c>
      <c r="D7" s="24">
        <v>0.05</v>
      </c>
      <c r="E7" s="22" t="s">
        <v>40</v>
      </c>
    </row>
    <row r="8" spans="2:7" ht="15" customHeight="1" x14ac:dyDescent="0.2">
      <c r="B8" s="22" t="s">
        <v>5</v>
      </c>
      <c r="D8" s="68">
        <v>25000</v>
      </c>
      <c r="E8" s="22" t="s">
        <v>42</v>
      </c>
    </row>
    <row r="9" spans="2:7" ht="15" customHeight="1" x14ac:dyDescent="0.2">
      <c r="B9" s="22" t="s">
        <v>32</v>
      </c>
      <c r="D9" s="68">
        <v>0</v>
      </c>
      <c r="E9" s="22" t="s">
        <v>43</v>
      </c>
    </row>
    <row r="10" spans="2:7" ht="15" customHeight="1" x14ac:dyDescent="0.2">
      <c r="B10" s="22" t="s">
        <v>6</v>
      </c>
      <c r="D10" s="25">
        <v>44197</v>
      </c>
    </row>
    <row r="11" spans="2:7" ht="15" customHeight="1" x14ac:dyDescent="0.2">
      <c r="B11" s="22" t="s">
        <v>7</v>
      </c>
      <c r="D11" s="26">
        <f>IF(D10="","",EDATE(D10,D6)-1)</f>
        <v>44926</v>
      </c>
    </row>
    <row r="12" spans="2:7" ht="15" customHeight="1" x14ac:dyDescent="0.2">
      <c r="D12" s="26"/>
    </row>
    <row r="13" spans="2:7" ht="15" customHeight="1" thickBot="1" x14ac:dyDescent="0.25"/>
    <row r="14" spans="2:7" ht="15" customHeight="1" thickBot="1" x14ac:dyDescent="0.25">
      <c r="B14" s="27" t="s">
        <v>0</v>
      </c>
      <c r="C14" s="28"/>
      <c r="D14" s="69">
        <f>SUM(D17:D378)</f>
        <v>1322.8338404410626</v>
      </c>
      <c r="E14" s="69">
        <f>SUM(E17:E378)</f>
        <v>25000.000000000015</v>
      </c>
      <c r="F14" s="69">
        <f>SUM(F17:F378)</f>
        <v>26322.833840441079</v>
      </c>
      <c r="G14" s="70">
        <f>INDEX(G17:G378,MATCH(D11,C17:C378,1))</f>
        <v>-2.0463630789890885E-12</v>
      </c>
    </row>
    <row r="15" spans="2:7" ht="15" customHeight="1" x14ac:dyDescent="0.2">
      <c r="D15" s="29"/>
      <c r="E15" s="29"/>
      <c r="F15" s="29"/>
      <c r="G15" s="30"/>
    </row>
    <row r="16" spans="2:7" ht="15" customHeight="1" x14ac:dyDescent="0.2">
      <c r="B16" s="31" t="s">
        <v>8</v>
      </c>
      <c r="C16" s="31" t="s">
        <v>9</v>
      </c>
      <c r="D16" s="31" t="s">
        <v>10</v>
      </c>
      <c r="E16" s="31" t="s">
        <v>11</v>
      </c>
      <c r="F16" s="31" t="s">
        <v>35</v>
      </c>
      <c r="G16" s="31" t="s">
        <v>36</v>
      </c>
    </row>
    <row r="17" spans="2:7" ht="15" customHeight="1" x14ac:dyDescent="0.2">
      <c r="B17" s="32">
        <v>1</v>
      </c>
      <c r="C17" s="26">
        <f>IF(D10="","",EOMONTH(D10,0))</f>
        <v>44227</v>
      </c>
      <c r="D17" s="71">
        <f>IF(C17="","",IPMT($D$7/12,B17,$D$6,-$D$8,$D$9))</f>
        <v>104.16666666666669</v>
      </c>
      <c r="E17" s="71">
        <f>IF(C17="","",PPMT($D$7/12,B17,$D$6,-$D$8,$D$9))</f>
        <v>992.61807668504457</v>
      </c>
      <c r="F17" s="71">
        <f>IF(C17="","",D17+E17)</f>
        <v>1096.7847433517113</v>
      </c>
      <c r="G17" s="72">
        <f>IF(C17="","",D8-E17)</f>
        <v>24007.381923314955</v>
      </c>
    </row>
    <row r="18" spans="2:7" ht="15" customHeight="1" x14ac:dyDescent="0.2">
      <c r="B18" s="32">
        <f>IFERROR(IF((B17+1)&lt;=$D$6,B17+1,""),"")</f>
        <v>2</v>
      </c>
      <c r="C18" s="26">
        <f>IF(B18="","",EOMONTH(C17,1))</f>
        <v>44255</v>
      </c>
      <c r="D18" s="71">
        <f t="shared" ref="D18:D81" si="0">IF(C18="","",IPMT($D$7/12,B18,$D$6,-$D$8,$D$9))</f>
        <v>100.03075801381232</v>
      </c>
      <c r="E18" s="71">
        <f t="shared" ref="E18:E81" si="1">IF(C18="","",PPMT($D$7/12,B18,$D$6,-$D$8,$D$9))</f>
        <v>996.75398533789883</v>
      </c>
      <c r="F18" s="71">
        <f t="shared" ref="F18:F81" si="2">IF(B18="","",D18+E18)</f>
        <v>1096.7847433517111</v>
      </c>
      <c r="G18" s="71">
        <f>IF(B18="","",G17-E18)</f>
        <v>23010.627937977057</v>
      </c>
    </row>
    <row r="19" spans="2:7" ht="15" customHeight="1" x14ac:dyDescent="0.2">
      <c r="B19" s="32">
        <f t="shared" ref="B19:B82" si="3">IFERROR(IF((B18+1)&lt;=$D$6,B18+1,""),"")</f>
        <v>3</v>
      </c>
      <c r="C19" s="26">
        <f t="shared" ref="C19:C82" si="4">IF(B19="","",EOMONTH(C18,1))</f>
        <v>44286</v>
      </c>
      <c r="D19" s="71">
        <f t="shared" si="0"/>
        <v>95.877616408237742</v>
      </c>
      <c r="E19" s="71">
        <f t="shared" si="1"/>
        <v>1000.9071269434735</v>
      </c>
      <c r="F19" s="71">
        <f t="shared" si="2"/>
        <v>1096.7847433517113</v>
      </c>
      <c r="G19" s="71">
        <f t="shared" ref="G19:G82" si="5">IF(B19="","",G18-E19)</f>
        <v>22009.720811033585</v>
      </c>
    </row>
    <row r="20" spans="2:7" ht="15" customHeight="1" x14ac:dyDescent="0.2">
      <c r="B20" s="32">
        <f t="shared" si="3"/>
        <v>4</v>
      </c>
      <c r="C20" s="26">
        <f t="shared" si="4"/>
        <v>44316</v>
      </c>
      <c r="D20" s="71">
        <f t="shared" si="0"/>
        <v>91.707170045973271</v>
      </c>
      <c r="E20" s="71">
        <f t="shared" si="1"/>
        <v>1005.0775733057379</v>
      </c>
      <c r="F20" s="71">
        <f t="shared" si="2"/>
        <v>1096.7847433517113</v>
      </c>
      <c r="G20" s="71">
        <f t="shared" si="5"/>
        <v>21004.643237727847</v>
      </c>
    </row>
    <row r="21" spans="2:7" ht="15" customHeight="1" x14ac:dyDescent="0.2">
      <c r="B21" s="32">
        <f t="shared" si="3"/>
        <v>5</v>
      </c>
      <c r="C21" s="26">
        <f t="shared" si="4"/>
        <v>44347</v>
      </c>
      <c r="D21" s="71">
        <f t="shared" si="0"/>
        <v>87.51934682386603</v>
      </c>
      <c r="E21" s="71">
        <f t="shared" si="1"/>
        <v>1009.2653965278452</v>
      </c>
      <c r="F21" s="71">
        <f t="shared" si="2"/>
        <v>1096.7847433517111</v>
      </c>
      <c r="G21" s="71">
        <f t="shared" si="5"/>
        <v>19995.377841200003</v>
      </c>
    </row>
    <row r="22" spans="2:7" ht="15" customHeight="1" x14ac:dyDescent="0.2">
      <c r="B22" s="32">
        <f t="shared" si="3"/>
        <v>6</v>
      </c>
      <c r="C22" s="26">
        <f t="shared" si="4"/>
        <v>44377</v>
      </c>
      <c r="D22" s="71">
        <f t="shared" si="0"/>
        <v>83.314074338333342</v>
      </c>
      <c r="E22" s="71">
        <f t="shared" si="1"/>
        <v>1013.4706690133779</v>
      </c>
      <c r="F22" s="71">
        <f t="shared" si="2"/>
        <v>1096.7847433517113</v>
      </c>
      <c r="G22" s="71">
        <f t="shared" si="5"/>
        <v>18981.907172186624</v>
      </c>
    </row>
    <row r="23" spans="2:7" ht="15" customHeight="1" x14ac:dyDescent="0.2">
      <c r="B23" s="32">
        <f t="shared" si="3"/>
        <v>7</v>
      </c>
      <c r="C23" s="26">
        <f t="shared" si="4"/>
        <v>44408</v>
      </c>
      <c r="D23" s="71">
        <f t="shared" si="0"/>
        <v>79.091279884110932</v>
      </c>
      <c r="E23" s="71">
        <f t="shared" si="1"/>
        <v>1017.6934634676003</v>
      </c>
      <c r="F23" s="71">
        <f t="shared" si="2"/>
        <v>1096.7847433517113</v>
      </c>
      <c r="G23" s="71">
        <f t="shared" si="5"/>
        <v>17964.213708719024</v>
      </c>
    </row>
    <row r="24" spans="2:7" ht="15" customHeight="1" x14ac:dyDescent="0.2">
      <c r="B24" s="32">
        <f t="shared" si="3"/>
        <v>8</v>
      </c>
      <c r="C24" s="26">
        <f t="shared" si="4"/>
        <v>44439</v>
      </c>
      <c r="D24" s="71">
        <f t="shared" si="0"/>
        <v>74.850890452995941</v>
      </c>
      <c r="E24" s="71">
        <f t="shared" si="1"/>
        <v>1021.9338528987154</v>
      </c>
      <c r="F24" s="71">
        <f t="shared" si="2"/>
        <v>1096.7847433517113</v>
      </c>
      <c r="G24" s="71">
        <f t="shared" si="5"/>
        <v>16942.27985582031</v>
      </c>
    </row>
    <row r="25" spans="2:7" ht="15" customHeight="1" x14ac:dyDescent="0.2">
      <c r="B25" s="32">
        <f t="shared" si="3"/>
        <v>9</v>
      </c>
      <c r="C25" s="26">
        <f t="shared" si="4"/>
        <v>44469</v>
      </c>
      <c r="D25" s="71">
        <f t="shared" si="0"/>
        <v>70.592832732584625</v>
      </c>
      <c r="E25" s="71">
        <f t="shared" si="1"/>
        <v>1026.1919106191265</v>
      </c>
      <c r="F25" s="71">
        <f t="shared" si="2"/>
        <v>1096.7847433517111</v>
      </c>
      <c r="G25" s="71">
        <f t="shared" si="5"/>
        <v>15916.087945201183</v>
      </c>
    </row>
    <row r="26" spans="2:7" ht="15" customHeight="1" x14ac:dyDescent="0.2">
      <c r="B26" s="32">
        <f t="shared" si="3"/>
        <v>10</v>
      </c>
      <c r="C26" s="26">
        <f t="shared" si="4"/>
        <v>44500</v>
      </c>
      <c r="D26" s="71">
        <f t="shared" si="0"/>
        <v>66.317033105004924</v>
      </c>
      <c r="E26" s="71">
        <f t="shared" si="1"/>
        <v>1030.4677102467062</v>
      </c>
      <c r="F26" s="71">
        <f t="shared" si="2"/>
        <v>1096.7847433517111</v>
      </c>
      <c r="G26" s="71">
        <f t="shared" si="5"/>
        <v>14885.620234954476</v>
      </c>
    </row>
    <row r="27" spans="2:7" ht="15" customHeight="1" x14ac:dyDescent="0.2">
      <c r="B27" s="32">
        <f t="shared" si="3"/>
        <v>11</v>
      </c>
      <c r="C27" s="26">
        <f t="shared" si="4"/>
        <v>44530</v>
      </c>
      <c r="D27" s="71">
        <f t="shared" si="0"/>
        <v>62.023417645643661</v>
      </c>
      <c r="E27" s="71">
        <f t="shared" si="1"/>
        <v>1034.7613257060675</v>
      </c>
      <c r="F27" s="71">
        <f t="shared" si="2"/>
        <v>1096.7847433517111</v>
      </c>
      <c r="G27" s="71">
        <f t="shared" si="5"/>
        <v>13850.858909248409</v>
      </c>
    </row>
    <row r="28" spans="2:7" ht="15" customHeight="1" x14ac:dyDescent="0.2">
      <c r="B28" s="32">
        <f t="shared" si="3"/>
        <v>12</v>
      </c>
      <c r="C28" s="26">
        <f t="shared" si="4"/>
        <v>44561</v>
      </c>
      <c r="D28" s="71">
        <f t="shared" si="0"/>
        <v>57.711912121868373</v>
      </c>
      <c r="E28" s="71">
        <f t="shared" si="1"/>
        <v>1039.0728312298429</v>
      </c>
      <c r="F28" s="71">
        <f t="shared" si="2"/>
        <v>1096.7847433517113</v>
      </c>
      <c r="G28" s="71">
        <f t="shared" si="5"/>
        <v>12811.786078018566</v>
      </c>
    </row>
    <row r="29" spans="2:7" ht="15" customHeight="1" x14ac:dyDescent="0.2">
      <c r="B29" s="32">
        <f t="shared" si="3"/>
        <v>13</v>
      </c>
      <c r="C29" s="26">
        <f t="shared" si="4"/>
        <v>44592</v>
      </c>
      <c r="D29" s="71">
        <f t="shared" si="0"/>
        <v>53.382441991744031</v>
      </c>
      <c r="E29" s="71">
        <f t="shared" si="1"/>
        <v>1043.4023013599672</v>
      </c>
      <c r="F29" s="71">
        <f t="shared" si="2"/>
        <v>1096.7847433517113</v>
      </c>
      <c r="G29" s="71">
        <f t="shared" si="5"/>
        <v>11768.383776658598</v>
      </c>
    </row>
    <row r="30" spans="2:7" ht="15" customHeight="1" x14ac:dyDescent="0.2">
      <c r="B30" s="32">
        <f t="shared" si="3"/>
        <v>14</v>
      </c>
      <c r="C30" s="26">
        <f t="shared" si="4"/>
        <v>44620</v>
      </c>
      <c r="D30" s="71">
        <f t="shared" si="0"/>
        <v>49.034932402744168</v>
      </c>
      <c r="E30" s="71">
        <f t="shared" si="1"/>
        <v>1047.749810948967</v>
      </c>
      <c r="F30" s="71">
        <f t="shared" si="2"/>
        <v>1096.7847433517111</v>
      </c>
      <c r="G30" s="71">
        <f t="shared" si="5"/>
        <v>10720.633965709632</v>
      </c>
    </row>
    <row r="31" spans="2:7" ht="15" customHeight="1" x14ac:dyDescent="0.2">
      <c r="B31" s="32">
        <f t="shared" si="3"/>
        <v>15</v>
      </c>
      <c r="C31" s="26">
        <f t="shared" si="4"/>
        <v>44651</v>
      </c>
      <c r="D31" s="71">
        <f t="shared" si="0"/>
        <v>44.669308190456803</v>
      </c>
      <c r="E31" s="71">
        <f t="shared" si="1"/>
        <v>1052.1154351612543</v>
      </c>
      <c r="F31" s="71">
        <f t="shared" si="2"/>
        <v>1096.7847433517111</v>
      </c>
      <c r="G31" s="71">
        <f t="shared" si="5"/>
        <v>9668.5185305483774</v>
      </c>
    </row>
    <row r="32" spans="2:7" ht="15" customHeight="1" x14ac:dyDescent="0.2">
      <c r="B32" s="32">
        <f t="shared" si="3"/>
        <v>16</v>
      </c>
      <c r="C32" s="26">
        <f t="shared" si="4"/>
        <v>44681</v>
      </c>
      <c r="D32" s="71">
        <f t="shared" si="0"/>
        <v>40.285493877284914</v>
      </c>
      <c r="E32" s="71">
        <f t="shared" si="1"/>
        <v>1056.4992494744263</v>
      </c>
      <c r="F32" s="71">
        <f t="shared" si="2"/>
        <v>1096.7847433517111</v>
      </c>
      <c r="G32" s="71">
        <f t="shared" si="5"/>
        <v>8612.0192810739518</v>
      </c>
    </row>
    <row r="33" spans="2:7" ht="15" customHeight="1" x14ac:dyDescent="0.2">
      <c r="B33" s="32">
        <f t="shared" si="3"/>
        <v>17</v>
      </c>
      <c r="C33" s="26">
        <f t="shared" si="4"/>
        <v>44712</v>
      </c>
      <c r="D33" s="71">
        <f t="shared" si="0"/>
        <v>35.883413671141476</v>
      </c>
      <c r="E33" s="71">
        <f t="shared" si="1"/>
        <v>1060.9013296805697</v>
      </c>
      <c r="F33" s="71">
        <f t="shared" si="2"/>
        <v>1096.7847433517111</v>
      </c>
      <c r="G33" s="71">
        <f t="shared" si="5"/>
        <v>7551.1179513933821</v>
      </c>
    </row>
    <row r="34" spans="2:7" ht="15" customHeight="1" x14ac:dyDescent="0.2">
      <c r="B34" s="32">
        <f t="shared" si="3"/>
        <v>18</v>
      </c>
      <c r="C34" s="26">
        <f t="shared" si="4"/>
        <v>44742</v>
      </c>
      <c r="D34" s="71">
        <f t="shared" si="0"/>
        <v>31.462991464139098</v>
      </c>
      <c r="E34" s="71">
        <f t="shared" si="1"/>
        <v>1065.3217518875722</v>
      </c>
      <c r="F34" s="71">
        <f t="shared" si="2"/>
        <v>1096.7847433517113</v>
      </c>
      <c r="G34" s="71">
        <f t="shared" si="5"/>
        <v>6485.7961995058104</v>
      </c>
    </row>
    <row r="35" spans="2:7" ht="15" customHeight="1" x14ac:dyDescent="0.2">
      <c r="B35" s="32">
        <f t="shared" si="3"/>
        <v>19</v>
      </c>
      <c r="C35" s="26">
        <f t="shared" si="4"/>
        <v>44773</v>
      </c>
      <c r="D35" s="71">
        <f t="shared" si="0"/>
        <v>27.024150831274213</v>
      </c>
      <c r="E35" s="71">
        <f t="shared" si="1"/>
        <v>1069.7605925204371</v>
      </c>
      <c r="F35" s="71">
        <f t="shared" si="2"/>
        <v>1096.7847433517113</v>
      </c>
      <c r="G35" s="71">
        <f t="shared" si="5"/>
        <v>5416.0356069853733</v>
      </c>
    </row>
    <row r="36" spans="2:7" ht="15" customHeight="1" x14ac:dyDescent="0.2">
      <c r="B36" s="32">
        <f t="shared" si="3"/>
        <v>20</v>
      </c>
      <c r="C36" s="26">
        <f t="shared" si="4"/>
        <v>44804</v>
      </c>
      <c r="D36" s="71">
        <f t="shared" si="0"/>
        <v>22.566815029105726</v>
      </c>
      <c r="E36" s="71">
        <f t="shared" si="1"/>
        <v>1074.2179283226055</v>
      </c>
      <c r="F36" s="71">
        <f t="shared" si="2"/>
        <v>1096.7847433517113</v>
      </c>
      <c r="G36" s="71">
        <f t="shared" si="5"/>
        <v>4341.8176786627682</v>
      </c>
    </row>
    <row r="37" spans="2:7" ht="15" customHeight="1" x14ac:dyDescent="0.2">
      <c r="B37" s="32">
        <f t="shared" si="3"/>
        <v>21</v>
      </c>
      <c r="C37" s="26">
        <f t="shared" si="4"/>
        <v>44834</v>
      </c>
      <c r="D37" s="71">
        <f t="shared" si="0"/>
        <v>18.090906994428206</v>
      </c>
      <c r="E37" s="71">
        <f t="shared" si="1"/>
        <v>1078.6938363572831</v>
      </c>
      <c r="F37" s="71">
        <f t="shared" si="2"/>
        <v>1096.7847433517113</v>
      </c>
      <c r="G37" s="71">
        <f t="shared" si="5"/>
        <v>3263.1238423054851</v>
      </c>
    </row>
    <row r="38" spans="2:7" s="78" customFormat="1" ht="15" customHeight="1" x14ac:dyDescent="0.2">
      <c r="B38" s="76">
        <f t="shared" si="3"/>
        <v>22</v>
      </c>
      <c r="C38" s="77">
        <f t="shared" si="4"/>
        <v>44865</v>
      </c>
      <c r="D38" s="72">
        <f t="shared" si="0"/>
        <v>13.596349342939527</v>
      </c>
      <c r="E38" s="72">
        <f t="shared" si="1"/>
        <v>1083.1883940087716</v>
      </c>
      <c r="F38" s="72">
        <f t="shared" si="2"/>
        <v>1096.7847433517111</v>
      </c>
      <c r="G38" s="72">
        <f t="shared" si="5"/>
        <v>2179.9354482967137</v>
      </c>
    </row>
    <row r="39" spans="2:7" ht="15" customHeight="1" x14ac:dyDescent="0.2">
      <c r="B39" s="32">
        <f t="shared" si="3"/>
        <v>23</v>
      </c>
      <c r="C39" s="26">
        <f t="shared" si="4"/>
        <v>44895</v>
      </c>
      <c r="D39" s="71">
        <f t="shared" si="0"/>
        <v>9.0830643679029794</v>
      </c>
      <c r="E39" s="71">
        <f t="shared" si="1"/>
        <v>1087.7016789838083</v>
      </c>
      <c r="F39" s="71">
        <f t="shared" si="2"/>
        <v>1096.7847433517113</v>
      </c>
      <c r="G39" s="71">
        <f t="shared" si="5"/>
        <v>1092.2337693129055</v>
      </c>
    </row>
    <row r="40" spans="2:7" ht="15" customHeight="1" x14ac:dyDescent="0.2">
      <c r="B40" s="32">
        <f t="shared" si="3"/>
        <v>24</v>
      </c>
      <c r="C40" s="26">
        <f t="shared" si="4"/>
        <v>44926</v>
      </c>
      <c r="D40" s="71">
        <f t="shared" si="0"/>
        <v>4.5509740388037798</v>
      </c>
      <c r="E40" s="71">
        <f t="shared" si="1"/>
        <v>1092.2337693129075</v>
      </c>
      <c r="F40" s="71">
        <f t="shared" si="2"/>
        <v>1096.7847433517113</v>
      </c>
      <c r="G40" s="71">
        <f t="shared" si="5"/>
        <v>-2.0463630789890885E-12</v>
      </c>
    </row>
    <row r="41" spans="2:7" ht="15" customHeight="1" x14ac:dyDescent="0.2">
      <c r="B41" s="32" t="str">
        <f t="shared" si="3"/>
        <v/>
      </c>
      <c r="C41" s="26" t="str">
        <f t="shared" si="4"/>
        <v/>
      </c>
      <c r="D41" s="71" t="str">
        <f t="shared" si="0"/>
        <v/>
      </c>
      <c r="E41" s="71" t="str">
        <f t="shared" si="1"/>
        <v/>
      </c>
      <c r="F41" s="71" t="str">
        <f t="shared" si="2"/>
        <v/>
      </c>
      <c r="G41" s="71" t="str">
        <f t="shared" si="5"/>
        <v/>
      </c>
    </row>
    <row r="42" spans="2:7" ht="15" customHeight="1" x14ac:dyDescent="0.2">
      <c r="B42" s="32" t="str">
        <f t="shared" si="3"/>
        <v/>
      </c>
      <c r="C42" s="26" t="str">
        <f t="shared" si="4"/>
        <v/>
      </c>
      <c r="D42" s="71" t="str">
        <f t="shared" si="0"/>
        <v/>
      </c>
      <c r="E42" s="71" t="str">
        <f t="shared" si="1"/>
        <v/>
      </c>
      <c r="F42" s="71" t="str">
        <f t="shared" si="2"/>
        <v/>
      </c>
      <c r="G42" s="71" t="str">
        <f t="shared" si="5"/>
        <v/>
      </c>
    </row>
    <row r="43" spans="2:7" ht="15" customHeight="1" x14ac:dyDescent="0.2">
      <c r="B43" s="32" t="str">
        <f t="shared" si="3"/>
        <v/>
      </c>
      <c r="C43" s="26" t="str">
        <f t="shared" si="4"/>
        <v/>
      </c>
      <c r="D43" s="71" t="str">
        <f t="shared" si="0"/>
        <v/>
      </c>
      <c r="E43" s="71" t="str">
        <f t="shared" si="1"/>
        <v/>
      </c>
      <c r="F43" s="71" t="str">
        <f t="shared" si="2"/>
        <v/>
      </c>
      <c r="G43" s="71" t="str">
        <f t="shared" si="5"/>
        <v/>
      </c>
    </row>
    <row r="44" spans="2:7" ht="15" customHeight="1" x14ac:dyDescent="0.2">
      <c r="B44" s="32" t="str">
        <f t="shared" si="3"/>
        <v/>
      </c>
      <c r="C44" s="26" t="str">
        <f t="shared" si="4"/>
        <v/>
      </c>
      <c r="D44" s="71" t="str">
        <f t="shared" si="0"/>
        <v/>
      </c>
      <c r="E44" s="71" t="str">
        <f t="shared" si="1"/>
        <v/>
      </c>
      <c r="F44" s="71" t="str">
        <f t="shared" si="2"/>
        <v/>
      </c>
      <c r="G44" s="71" t="str">
        <f t="shared" si="5"/>
        <v/>
      </c>
    </row>
    <row r="45" spans="2:7" ht="15" customHeight="1" x14ac:dyDescent="0.2">
      <c r="B45" s="32" t="str">
        <f t="shared" si="3"/>
        <v/>
      </c>
      <c r="C45" s="26" t="str">
        <f t="shared" si="4"/>
        <v/>
      </c>
      <c r="D45" s="71" t="str">
        <f t="shared" si="0"/>
        <v/>
      </c>
      <c r="E45" s="71" t="str">
        <f t="shared" si="1"/>
        <v/>
      </c>
      <c r="F45" s="71" t="str">
        <f t="shared" si="2"/>
        <v/>
      </c>
      <c r="G45" s="71" t="str">
        <f t="shared" si="5"/>
        <v/>
      </c>
    </row>
    <row r="46" spans="2:7" ht="15" customHeight="1" x14ac:dyDescent="0.2">
      <c r="B46" s="32" t="str">
        <f t="shared" si="3"/>
        <v/>
      </c>
      <c r="C46" s="26" t="str">
        <f t="shared" si="4"/>
        <v/>
      </c>
      <c r="D46" s="71" t="str">
        <f t="shared" si="0"/>
        <v/>
      </c>
      <c r="E46" s="71" t="str">
        <f t="shared" si="1"/>
        <v/>
      </c>
      <c r="F46" s="71" t="str">
        <f t="shared" si="2"/>
        <v/>
      </c>
      <c r="G46" s="71" t="str">
        <f t="shared" si="5"/>
        <v/>
      </c>
    </row>
    <row r="47" spans="2:7" ht="15" customHeight="1" x14ac:dyDescent="0.2">
      <c r="B47" s="32" t="str">
        <f t="shared" si="3"/>
        <v/>
      </c>
      <c r="C47" s="26" t="str">
        <f t="shared" si="4"/>
        <v/>
      </c>
      <c r="D47" s="71" t="str">
        <f t="shared" si="0"/>
        <v/>
      </c>
      <c r="E47" s="71" t="str">
        <f t="shared" si="1"/>
        <v/>
      </c>
      <c r="F47" s="71" t="str">
        <f t="shared" si="2"/>
        <v/>
      </c>
      <c r="G47" s="71" t="str">
        <f t="shared" si="5"/>
        <v/>
      </c>
    </row>
    <row r="48" spans="2:7" ht="15" customHeight="1" x14ac:dyDescent="0.2">
      <c r="B48" s="32" t="str">
        <f t="shared" si="3"/>
        <v/>
      </c>
      <c r="C48" s="26" t="str">
        <f t="shared" si="4"/>
        <v/>
      </c>
      <c r="D48" s="71" t="str">
        <f t="shared" si="0"/>
        <v/>
      </c>
      <c r="E48" s="71" t="str">
        <f t="shared" si="1"/>
        <v/>
      </c>
      <c r="F48" s="71" t="str">
        <f t="shared" si="2"/>
        <v/>
      </c>
      <c r="G48" s="71" t="str">
        <f t="shared" si="5"/>
        <v/>
      </c>
    </row>
    <row r="49" spans="2:7" ht="15" customHeight="1" x14ac:dyDescent="0.2">
      <c r="B49" s="32" t="str">
        <f t="shared" si="3"/>
        <v/>
      </c>
      <c r="C49" s="26" t="str">
        <f t="shared" si="4"/>
        <v/>
      </c>
      <c r="D49" s="71" t="str">
        <f t="shared" si="0"/>
        <v/>
      </c>
      <c r="E49" s="71" t="str">
        <f t="shared" si="1"/>
        <v/>
      </c>
      <c r="F49" s="71" t="str">
        <f t="shared" si="2"/>
        <v/>
      </c>
      <c r="G49" s="71" t="str">
        <f t="shared" si="5"/>
        <v/>
      </c>
    </row>
    <row r="50" spans="2:7" ht="15" customHeight="1" x14ac:dyDescent="0.2">
      <c r="B50" s="32" t="str">
        <f t="shared" si="3"/>
        <v/>
      </c>
      <c r="C50" s="26" t="str">
        <f t="shared" si="4"/>
        <v/>
      </c>
      <c r="D50" s="71" t="str">
        <f t="shared" si="0"/>
        <v/>
      </c>
      <c r="E50" s="71" t="str">
        <f t="shared" si="1"/>
        <v/>
      </c>
      <c r="F50" s="71" t="str">
        <f t="shared" si="2"/>
        <v/>
      </c>
      <c r="G50" s="71" t="str">
        <f t="shared" si="5"/>
        <v/>
      </c>
    </row>
    <row r="51" spans="2:7" ht="15" customHeight="1" x14ac:dyDescent="0.2">
      <c r="B51" s="32" t="str">
        <f t="shared" si="3"/>
        <v/>
      </c>
      <c r="C51" s="26" t="str">
        <f t="shared" si="4"/>
        <v/>
      </c>
      <c r="D51" s="71" t="str">
        <f t="shared" si="0"/>
        <v/>
      </c>
      <c r="E51" s="71" t="str">
        <f t="shared" si="1"/>
        <v/>
      </c>
      <c r="F51" s="71" t="str">
        <f t="shared" si="2"/>
        <v/>
      </c>
      <c r="G51" s="71" t="str">
        <f t="shared" si="5"/>
        <v/>
      </c>
    </row>
    <row r="52" spans="2:7" ht="15" customHeight="1" x14ac:dyDescent="0.2">
      <c r="B52" s="32" t="str">
        <f t="shared" si="3"/>
        <v/>
      </c>
      <c r="C52" s="26" t="str">
        <f t="shared" si="4"/>
        <v/>
      </c>
      <c r="D52" s="71" t="str">
        <f t="shared" si="0"/>
        <v/>
      </c>
      <c r="E52" s="71" t="str">
        <f t="shared" si="1"/>
        <v/>
      </c>
      <c r="F52" s="71" t="str">
        <f t="shared" si="2"/>
        <v/>
      </c>
      <c r="G52" s="71" t="str">
        <f t="shared" si="5"/>
        <v/>
      </c>
    </row>
    <row r="53" spans="2:7" ht="15" customHeight="1" x14ac:dyDescent="0.2">
      <c r="B53" s="32" t="str">
        <f t="shared" si="3"/>
        <v/>
      </c>
      <c r="C53" s="26" t="str">
        <f t="shared" si="4"/>
        <v/>
      </c>
      <c r="D53" s="71" t="str">
        <f t="shared" si="0"/>
        <v/>
      </c>
      <c r="E53" s="71" t="str">
        <f t="shared" si="1"/>
        <v/>
      </c>
      <c r="F53" s="71" t="str">
        <f t="shared" si="2"/>
        <v/>
      </c>
      <c r="G53" s="71" t="str">
        <f t="shared" si="5"/>
        <v/>
      </c>
    </row>
    <row r="54" spans="2:7" ht="15" customHeight="1" x14ac:dyDescent="0.2">
      <c r="B54" s="32" t="str">
        <f t="shared" si="3"/>
        <v/>
      </c>
      <c r="C54" s="26" t="str">
        <f t="shared" si="4"/>
        <v/>
      </c>
      <c r="D54" s="71" t="str">
        <f t="shared" si="0"/>
        <v/>
      </c>
      <c r="E54" s="71" t="str">
        <f t="shared" si="1"/>
        <v/>
      </c>
      <c r="F54" s="71" t="str">
        <f t="shared" si="2"/>
        <v/>
      </c>
      <c r="G54" s="71" t="str">
        <f t="shared" si="5"/>
        <v/>
      </c>
    </row>
    <row r="55" spans="2:7" ht="15" customHeight="1" x14ac:dyDescent="0.2">
      <c r="B55" s="32" t="str">
        <f t="shared" si="3"/>
        <v/>
      </c>
      <c r="C55" s="26" t="str">
        <f t="shared" si="4"/>
        <v/>
      </c>
      <c r="D55" s="71" t="str">
        <f t="shared" si="0"/>
        <v/>
      </c>
      <c r="E55" s="71" t="str">
        <f t="shared" si="1"/>
        <v/>
      </c>
      <c r="F55" s="71" t="str">
        <f t="shared" si="2"/>
        <v/>
      </c>
      <c r="G55" s="71" t="str">
        <f t="shared" si="5"/>
        <v/>
      </c>
    </row>
    <row r="56" spans="2:7" ht="15" customHeight="1" x14ac:dyDescent="0.2">
      <c r="B56" s="32" t="str">
        <f t="shared" si="3"/>
        <v/>
      </c>
      <c r="C56" s="26" t="str">
        <f t="shared" si="4"/>
        <v/>
      </c>
      <c r="D56" s="71" t="str">
        <f t="shared" si="0"/>
        <v/>
      </c>
      <c r="E56" s="71" t="str">
        <f t="shared" si="1"/>
        <v/>
      </c>
      <c r="F56" s="71" t="str">
        <f t="shared" si="2"/>
        <v/>
      </c>
      <c r="G56" s="71" t="str">
        <f t="shared" si="5"/>
        <v/>
      </c>
    </row>
    <row r="57" spans="2:7" ht="15" customHeight="1" x14ac:dyDescent="0.2">
      <c r="B57" s="32" t="str">
        <f t="shared" si="3"/>
        <v/>
      </c>
      <c r="C57" s="26" t="str">
        <f t="shared" si="4"/>
        <v/>
      </c>
      <c r="D57" s="71" t="str">
        <f t="shared" si="0"/>
        <v/>
      </c>
      <c r="E57" s="71" t="str">
        <f t="shared" si="1"/>
        <v/>
      </c>
      <c r="F57" s="71" t="str">
        <f t="shared" si="2"/>
        <v/>
      </c>
      <c r="G57" s="71" t="str">
        <f t="shared" si="5"/>
        <v/>
      </c>
    </row>
    <row r="58" spans="2:7" ht="15" customHeight="1" x14ac:dyDescent="0.2">
      <c r="B58" s="32" t="str">
        <f t="shared" si="3"/>
        <v/>
      </c>
      <c r="C58" s="26" t="str">
        <f t="shared" si="4"/>
        <v/>
      </c>
      <c r="D58" s="71" t="str">
        <f t="shared" si="0"/>
        <v/>
      </c>
      <c r="E58" s="71" t="str">
        <f t="shared" si="1"/>
        <v/>
      </c>
      <c r="F58" s="71" t="str">
        <f t="shared" si="2"/>
        <v/>
      </c>
      <c r="G58" s="71" t="str">
        <f t="shared" si="5"/>
        <v/>
      </c>
    </row>
    <row r="59" spans="2:7" ht="15" customHeight="1" x14ac:dyDescent="0.2">
      <c r="B59" s="32" t="str">
        <f t="shared" si="3"/>
        <v/>
      </c>
      <c r="C59" s="26" t="str">
        <f t="shared" si="4"/>
        <v/>
      </c>
      <c r="D59" s="71" t="str">
        <f t="shared" si="0"/>
        <v/>
      </c>
      <c r="E59" s="71" t="str">
        <f t="shared" si="1"/>
        <v/>
      </c>
      <c r="F59" s="71" t="str">
        <f t="shared" si="2"/>
        <v/>
      </c>
      <c r="G59" s="71" t="str">
        <f t="shared" si="5"/>
        <v/>
      </c>
    </row>
    <row r="60" spans="2:7" s="78" customFormat="1" ht="15" customHeight="1" x14ac:dyDescent="0.2">
      <c r="B60" s="76" t="str">
        <f t="shared" si="3"/>
        <v/>
      </c>
      <c r="C60" s="77" t="str">
        <f t="shared" si="4"/>
        <v/>
      </c>
      <c r="D60" s="72" t="str">
        <f t="shared" si="0"/>
        <v/>
      </c>
      <c r="E60" s="72" t="str">
        <f t="shared" si="1"/>
        <v/>
      </c>
      <c r="F60" s="72" t="str">
        <f t="shared" si="2"/>
        <v/>
      </c>
      <c r="G60" s="72" t="str">
        <f t="shared" si="5"/>
        <v/>
      </c>
    </row>
    <row r="61" spans="2:7" ht="15" customHeight="1" x14ac:dyDescent="0.2">
      <c r="B61" s="32" t="str">
        <f t="shared" si="3"/>
        <v/>
      </c>
      <c r="C61" s="26" t="str">
        <f t="shared" si="4"/>
        <v/>
      </c>
      <c r="D61" s="71" t="str">
        <f t="shared" si="0"/>
        <v/>
      </c>
      <c r="E61" s="71" t="str">
        <f t="shared" si="1"/>
        <v/>
      </c>
      <c r="F61" s="71" t="str">
        <f t="shared" si="2"/>
        <v/>
      </c>
      <c r="G61" s="71" t="str">
        <f t="shared" si="5"/>
        <v/>
      </c>
    </row>
    <row r="62" spans="2:7" ht="15" customHeight="1" x14ac:dyDescent="0.2">
      <c r="B62" s="32" t="str">
        <f t="shared" si="3"/>
        <v/>
      </c>
      <c r="C62" s="26" t="str">
        <f t="shared" si="4"/>
        <v/>
      </c>
      <c r="D62" s="71" t="str">
        <f t="shared" si="0"/>
        <v/>
      </c>
      <c r="E62" s="71" t="str">
        <f t="shared" si="1"/>
        <v/>
      </c>
      <c r="F62" s="71" t="str">
        <f t="shared" si="2"/>
        <v/>
      </c>
      <c r="G62" s="71" t="str">
        <f t="shared" si="5"/>
        <v/>
      </c>
    </row>
    <row r="63" spans="2:7" ht="15" customHeight="1" x14ac:dyDescent="0.2">
      <c r="B63" s="32" t="str">
        <f t="shared" si="3"/>
        <v/>
      </c>
      <c r="C63" s="26" t="str">
        <f t="shared" si="4"/>
        <v/>
      </c>
      <c r="D63" s="71" t="str">
        <f t="shared" si="0"/>
        <v/>
      </c>
      <c r="E63" s="71" t="str">
        <f t="shared" si="1"/>
        <v/>
      </c>
      <c r="F63" s="71" t="str">
        <f t="shared" si="2"/>
        <v/>
      </c>
      <c r="G63" s="71" t="str">
        <f t="shared" si="5"/>
        <v/>
      </c>
    </row>
    <row r="64" spans="2:7" ht="15" customHeight="1" x14ac:dyDescent="0.2">
      <c r="B64" s="32" t="str">
        <f t="shared" si="3"/>
        <v/>
      </c>
      <c r="C64" s="26" t="str">
        <f t="shared" si="4"/>
        <v/>
      </c>
      <c r="D64" s="71" t="str">
        <f t="shared" si="0"/>
        <v/>
      </c>
      <c r="E64" s="71" t="str">
        <f t="shared" si="1"/>
        <v/>
      </c>
      <c r="F64" s="71" t="str">
        <f t="shared" si="2"/>
        <v/>
      </c>
      <c r="G64" s="71" t="str">
        <f t="shared" si="5"/>
        <v/>
      </c>
    </row>
    <row r="65" spans="2:7" ht="15" customHeight="1" x14ac:dyDescent="0.2">
      <c r="B65" s="32" t="str">
        <f t="shared" si="3"/>
        <v/>
      </c>
      <c r="C65" s="26" t="str">
        <f t="shared" si="4"/>
        <v/>
      </c>
      <c r="D65" s="71" t="str">
        <f t="shared" si="0"/>
        <v/>
      </c>
      <c r="E65" s="71" t="str">
        <f t="shared" si="1"/>
        <v/>
      </c>
      <c r="F65" s="71" t="str">
        <f t="shared" si="2"/>
        <v/>
      </c>
      <c r="G65" s="71" t="str">
        <f t="shared" si="5"/>
        <v/>
      </c>
    </row>
    <row r="66" spans="2:7" ht="15" customHeight="1" x14ac:dyDescent="0.2">
      <c r="B66" s="32" t="str">
        <f t="shared" si="3"/>
        <v/>
      </c>
      <c r="C66" s="26" t="str">
        <f t="shared" si="4"/>
        <v/>
      </c>
      <c r="D66" s="71" t="str">
        <f t="shared" si="0"/>
        <v/>
      </c>
      <c r="E66" s="71" t="str">
        <f t="shared" si="1"/>
        <v/>
      </c>
      <c r="F66" s="71" t="str">
        <f t="shared" si="2"/>
        <v/>
      </c>
      <c r="G66" s="71" t="str">
        <f t="shared" si="5"/>
        <v/>
      </c>
    </row>
    <row r="67" spans="2:7" ht="15" customHeight="1" x14ac:dyDescent="0.2">
      <c r="B67" s="32" t="str">
        <f t="shared" si="3"/>
        <v/>
      </c>
      <c r="C67" s="26" t="str">
        <f t="shared" si="4"/>
        <v/>
      </c>
      <c r="D67" s="71" t="str">
        <f t="shared" si="0"/>
        <v/>
      </c>
      <c r="E67" s="71" t="str">
        <f t="shared" si="1"/>
        <v/>
      </c>
      <c r="F67" s="71" t="str">
        <f t="shared" si="2"/>
        <v/>
      </c>
      <c r="G67" s="71" t="str">
        <f t="shared" si="5"/>
        <v/>
      </c>
    </row>
    <row r="68" spans="2:7" ht="15" customHeight="1" x14ac:dyDescent="0.2">
      <c r="B68" s="32" t="str">
        <f t="shared" si="3"/>
        <v/>
      </c>
      <c r="C68" s="26" t="str">
        <f t="shared" si="4"/>
        <v/>
      </c>
      <c r="D68" s="71" t="str">
        <f t="shared" si="0"/>
        <v/>
      </c>
      <c r="E68" s="71" t="str">
        <f t="shared" si="1"/>
        <v/>
      </c>
      <c r="F68" s="71" t="str">
        <f t="shared" si="2"/>
        <v/>
      </c>
      <c r="G68" s="71" t="str">
        <f t="shared" si="5"/>
        <v/>
      </c>
    </row>
    <row r="69" spans="2:7" ht="15" customHeight="1" x14ac:dyDescent="0.2">
      <c r="B69" s="32" t="str">
        <f t="shared" si="3"/>
        <v/>
      </c>
      <c r="C69" s="26" t="str">
        <f t="shared" si="4"/>
        <v/>
      </c>
      <c r="D69" s="71" t="str">
        <f t="shared" si="0"/>
        <v/>
      </c>
      <c r="E69" s="71" t="str">
        <f t="shared" si="1"/>
        <v/>
      </c>
      <c r="F69" s="71" t="str">
        <f t="shared" si="2"/>
        <v/>
      </c>
      <c r="G69" s="71" t="str">
        <f t="shared" si="5"/>
        <v/>
      </c>
    </row>
    <row r="70" spans="2:7" ht="15" customHeight="1" x14ac:dyDescent="0.2">
      <c r="B70" s="32" t="str">
        <f t="shared" si="3"/>
        <v/>
      </c>
      <c r="C70" s="26" t="str">
        <f t="shared" si="4"/>
        <v/>
      </c>
      <c r="D70" s="71" t="str">
        <f t="shared" si="0"/>
        <v/>
      </c>
      <c r="E70" s="71" t="str">
        <f t="shared" si="1"/>
        <v/>
      </c>
      <c r="F70" s="71" t="str">
        <f t="shared" si="2"/>
        <v/>
      </c>
      <c r="G70" s="71" t="str">
        <f t="shared" si="5"/>
        <v/>
      </c>
    </row>
    <row r="71" spans="2:7" ht="15" customHeight="1" x14ac:dyDescent="0.2">
      <c r="B71" s="32" t="str">
        <f t="shared" si="3"/>
        <v/>
      </c>
      <c r="C71" s="26" t="str">
        <f t="shared" si="4"/>
        <v/>
      </c>
      <c r="D71" s="71" t="str">
        <f t="shared" si="0"/>
        <v/>
      </c>
      <c r="E71" s="71" t="str">
        <f t="shared" si="1"/>
        <v/>
      </c>
      <c r="F71" s="71" t="str">
        <f t="shared" si="2"/>
        <v/>
      </c>
      <c r="G71" s="71" t="str">
        <f t="shared" si="5"/>
        <v/>
      </c>
    </row>
    <row r="72" spans="2:7" ht="15" customHeight="1" x14ac:dyDescent="0.2">
      <c r="B72" s="32" t="str">
        <f t="shared" si="3"/>
        <v/>
      </c>
      <c r="C72" s="26" t="str">
        <f t="shared" si="4"/>
        <v/>
      </c>
      <c r="D72" s="71" t="str">
        <f t="shared" si="0"/>
        <v/>
      </c>
      <c r="E72" s="71" t="str">
        <f t="shared" si="1"/>
        <v/>
      </c>
      <c r="F72" s="71" t="str">
        <f t="shared" si="2"/>
        <v/>
      </c>
      <c r="G72" s="71" t="str">
        <f t="shared" si="5"/>
        <v/>
      </c>
    </row>
    <row r="73" spans="2:7" ht="15" customHeight="1" x14ac:dyDescent="0.2">
      <c r="B73" s="32" t="str">
        <f t="shared" si="3"/>
        <v/>
      </c>
      <c r="C73" s="26" t="str">
        <f t="shared" si="4"/>
        <v/>
      </c>
      <c r="D73" s="71" t="str">
        <f t="shared" si="0"/>
        <v/>
      </c>
      <c r="E73" s="71" t="str">
        <f t="shared" si="1"/>
        <v/>
      </c>
      <c r="F73" s="71" t="str">
        <f t="shared" si="2"/>
        <v/>
      </c>
      <c r="G73" s="71" t="str">
        <f t="shared" si="5"/>
        <v/>
      </c>
    </row>
    <row r="74" spans="2:7" ht="15" customHeight="1" x14ac:dyDescent="0.2">
      <c r="B74" s="32" t="str">
        <f t="shared" si="3"/>
        <v/>
      </c>
      <c r="C74" s="26" t="str">
        <f t="shared" si="4"/>
        <v/>
      </c>
      <c r="D74" s="71" t="str">
        <f t="shared" si="0"/>
        <v/>
      </c>
      <c r="E74" s="71" t="str">
        <f t="shared" si="1"/>
        <v/>
      </c>
      <c r="F74" s="71" t="str">
        <f t="shared" si="2"/>
        <v/>
      </c>
      <c r="G74" s="71" t="str">
        <f t="shared" si="5"/>
        <v/>
      </c>
    </row>
    <row r="75" spans="2:7" ht="15" customHeight="1" x14ac:dyDescent="0.2">
      <c r="B75" s="32" t="str">
        <f t="shared" si="3"/>
        <v/>
      </c>
      <c r="C75" s="26" t="str">
        <f t="shared" si="4"/>
        <v/>
      </c>
      <c r="D75" s="71" t="str">
        <f t="shared" si="0"/>
        <v/>
      </c>
      <c r="E75" s="71" t="str">
        <f t="shared" si="1"/>
        <v/>
      </c>
      <c r="F75" s="71" t="str">
        <f t="shared" si="2"/>
        <v/>
      </c>
      <c r="G75" s="71" t="str">
        <f t="shared" si="5"/>
        <v/>
      </c>
    </row>
    <row r="76" spans="2:7" ht="15" customHeight="1" x14ac:dyDescent="0.2">
      <c r="B76" s="32" t="str">
        <f t="shared" si="3"/>
        <v/>
      </c>
      <c r="C76" s="26" t="str">
        <f t="shared" si="4"/>
        <v/>
      </c>
      <c r="D76" s="71" t="str">
        <f t="shared" si="0"/>
        <v/>
      </c>
      <c r="E76" s="71" t="str">
        <f t="shared" si="1"/>
        <v/>
      </c>
      <c r="F76" s="71" t="str">
        <f t="shared" si="2"/>
        <v/>
      </c>
      <c r="G76" s="71" t="str">
        <f t="shared" si="5"/>
        <v/>
      </c>
    </row>
    <row r="77" spans="2:7" ht="15" customHeight="1" x14ac:dyDescent="0.2">
      <c r="B77" s="32" t="str">
        <f t="shared" si="3"/>
        <v/>
      </c>
      <c r="C77" s="26" t="str">
        <f t="shared" si="4"/>
        <v/>
      </c>
      <c r="D77" s="71" t="str">
        <f t="shared" si="0"/>
        <v/>
      </c>
      <c r="E77" s="71" t="str">
        <f t="shared" si="1"/>
        <v/>
      </c>
      <c r="F77" s="71" t="str">
        <f t="shared" si="2"/>
        <v/>
      </c>
      <c r="G77" s="71" t="str">
        <f t="shared" si="5"/>
        <v/>
      </c>
    </row>
    <row r="78" spans="2:7" ht="15" customHeight="1" x14ac:dyDescent="0.2">
      <c r="B78" s="32" t="str">
        <f t="shared" si="3"/>
        <v/>
      </c>
      <c r="C78" s="26" t="str">
        <f t="shared" si="4"/>
        <v/>
      </c>
      <c r="D78" s="71" t="str">
        <f t="shared" si="0"/>
        <v/>
      </c>
      <c r="E78" s="71" t="str">
        <f t="shared" si="1"/>
        <v/>
      </c>
      <c r="F78" s="71" t="str">
        <f t="shared" si="2"/>
        <v/>
      </c>
      <c r="G78" s="71" t="str">
        <f t="shared" si="5"/>
        <v/>
      </c>
    </row>
    <row r="79" spans="2:7" ht="15" customHeight="1" x14ac:dyDescent="0.2">
      <c r="B79" s="32" t="str">
        <f t="shared" si="3"/>
        <v/>
      </c>
      <c r="C79" s="26" t="str">
        <f t="shared" si="4"/>
        <v/>
      </c>
      <c r="D79" s="71" t="str">
        <f t="shared" si="0"/>
        <v/>
      </c>
      <c r="E79" s="71" t="str">
        <f t="shared" si="1"/>
        <v/>
      </c>
      <c r="F79" s="71" t="str">
        <f t="shared" si="2"/>
        <v/>
      </c>
      <c r="G79" s="71" t="str">
        <f t="shared" si="5"/>
        <v/>
      </c>
    </row>
    <row r="80" spans="2:7" ht="15" customHeight="1" x14ac:dyDescent="0.2">
      <c r="B80" s="32" t="str">
        <f t="shared" si="3"/>
        <v/>
      </c>
      <c r="C80" s="26" t="str">
        <f t="shared" si="4"/>
        <v/>
      </c>
      <c r="D80" s="71" t="str">
        <f t="shared" si="0"/>
        <v/>
      </c>
      <c r="E80" s="71" t="str">
        <f t="shared" si="1"/>
        <v/>
      </c>
      <c r="F80" s="71" t="str">
        <f t="shared" si="2"/>
        <v/>
      </c>
      <c r="G80" s="71" t="str">
        <f t="shared" si="5"/>
        <v/>
      </c>
    </row>
    <row r="81" spans="2:7" ht="15" customHeight="1" x14ac:dyDescent="0.2">
      <c r="B81" s="32" t="str">
        <f t="shared" si="3"/>
        <v/>
      </c>
      <c r="C81" s="26" t="str">
        <f t="shared" si="4"/>
        <v/>
      </c>
      <c r="D81" s="71" t="str">
        <f t="shared" si="0"/>
        <v/>
      </c>
      <c r="E81" s="71" t="str">
        <f t="shared" si="1"/>
        <v/>
      </c>
      <c r="F81" s="71" t="str">
        <f t="shared" si="2"/>
        <v/>
      </c>
      <c r="G81" s="71" t="str">
        <f t="shared" si="5"/>
        <v/>
      </c>
    </row>
    <row r="82" spans="2:7" ht="15" customHeight="1" x14ac:dyDescent="0.2">
      <c r="B82" s="32" t="str">
        <f t="shared" si="3"/>
        <v/>
      </c>
      <c r="C82" s="26" t="str">
        <f t="shared" si="4"/>
        <v/>
      </c>
      <c r="D82" s="71" t="str">
        <f t="shared" ref="D82:D145" si="6">IF(C82="","",IPMT($D$7/12,B82,$D$6,-$D$8,$D$9))</f>
        <v/>
      </c>
      <c r="E82" s="71" t="str">
        <f t="shared" ref="E82:E145" si="7">IF(C82="","",PPMT($D$7/12,B82,$D$6,-$D$8,$D$9))</f>
        <v/>
      </c>
      <c r="F82" s="71" t="str">
        <f t="shared" ref="F82:F145" si="8">IF(B82="","",D82+E82)</f>
        <v/>
      </c>
      <c r="G82" s="71" t="str">
        <f t="shared" si="5"/>
        <v/>
      </c>
    </row>
    <row r="83" spans="2:7" ht="15" customHeight="1" x14ac:dyDescent="0.2">
      <c r="B83" s="32" t="str">
        <f t="shared" ref="B83:B146" si="9">IFERROR(IF((B82+1)&lt;=$D$6,B82+1,""),"")</f>
        <v/>
      </c>
      <c r="C83" s="26" t="str">
        <f t="shared" ref="C83:C146" si="10">IF(B83="","",EOMONTH(C82,1))</f>
        <v/>
      </c>
      <c r="D83" s="71" t="str">
        <f t="shared" si="6"/>
        <v/>
      </c>
      <c r="E83" s="71" t="str">
        <f t="shared" si="7"/>
        <v/>
      </c>
      <c r="F83" s="71" t="str">
        <f t="shared" si="8"/>
        <v/>
      </c>
      <c r="G83" s="71" t="str">
        <f t="shared" ref="G83:G146" si="11">IF(B83="","",G82-E83)</f>
        <v/>
      </c>
    </row>
    <row r="84" spans="2:7" ht="15" customHeight="1" x14ac:dyDescent="0.2">
      <c r="B84" s="32" t="str">
        <f t="shared" si="9"/>
        <v/>
      </c>
      <c r="C84" s="26" t="str">
        <f t="shared" si="10"/>
        <v/>
      </c>
      <c r="D84" s="71" t="str">
        <f t="shared" si="6"/>
        <v/>
      </c>
      <c r="E84" s="71" t="str">
        <f t="shared" si="7"/>
        <v/>
      </c>
      <c r="F84" s="71" t="str">
        <f t="shared" si="8"/>
        <v/>
      </c>
      <c r="G84" s="71" t="str">
        <f t="shared" si="11"/>
        <v/>
      </c>
    </row>
    <row r="85" spans="2:7" ht="15" customHeight="1" x14ac:dyDescent="0.2">
      <c r="B85" s="32" t="str">
        <f t="shared" si="9"/>
        <v/>
      </c>
      <c r="C85" s="26" t="str">
        <f t="shared" si="10"/>
        <v/>
      </c>
      <c r="D85" s="71" t="str">
        <f t="shared" si="6"/>
        <v/>
      </c>
      <c r="E85" s="71" t="str">
        <f t="shared" si="7"/>
        <v/>
      </c>
      <c r="F85" s="71" t="str">
        <f t="shared" si="8"/>
        <v/>
      </c>
      <c r="G85" s="71" t="str">
        <f t="shared" si="11"/>
        <v/>
      </c>
    </row>
    <row r="86" spans="2:7" ht="15" customHeight="1" x14ac:dyDescent="0.2">
      <c r="B86" s="32" t="str">
        <f t="shared" si="9"/>
        <v/>
      </c>
      <c r="C86" s="26" t="str">
        <f t="shared" si="10"/>
        <v/>
      </c>
      <c r="D86" s="71" t="str">
        <f t="shared" si="6"/>
        <v/>
      </c>
      <c r="E86" s="71" t="str">
        <f t="shared" si="7"/>
        <v/>
      </c>
      <c r="F86" s="71" t="str">
        <f t="shared" si="8"/>
        <v/>
      </c>
      <c r="G86" s="71" t="str">
        <f t="shared" si="11"/>
        <v/>
      </c>
    </row>
    <row r="87" spans="2:7" ht="15" customHeight="1" x14ac:dyDescent="0.2">
      <c r="B87" s="32" t="str">
        <f t="shared" si="9"/>
        <v/>
      </c>
      <c r="C87" s="26" t="str">
        <f t="shared" si="10"/>
        <v/>
      </c>
      <c r="D87" s="71" t="str">
        <f t="shared" si="6"/>
        <v/>
      </c>
      <c r="E87" s="71" t="str">
        <f t="shared" si="7"/>
        <v/>
      </c>
      <c r="F87" s="71" t="str">
        <f t="shared" si="8"/>
        <v/>
      </c>
      <c r="G87" s="71" t="str">
        <f t="shared" si="11"/>
        <v/>
      </c>
    </row>
    <row r="88" spans="2:7" ht="15" customHeight="1" x14ac:dyDescent="0.2">
      <c r="B88" s="32" t="str">
        <f t="shared" si="9"/>
        <v/>
      </c>
      <c r="C88" s="26" t="str">
        <f t="shared" si="10"/>
        <v/>
      </c>
      <c r="D88" s="71" t="str">
        <f t="shared" si="6"/>
        <v/>
      </c>
      <c r="E88" s="71" t="str">
        <f t="shared" si="7"/>
        <v/>
      </c>
      <c r="F88" s="71" t="str">
        <f t="shared" si="8"/>
        <v/>
      </c>
      <c r="G88" s="71" t="str">
        <f t="shared" si="11"/>
        <v/>
      </c>
    </row>
    <row r="89" spans="2:7" ht="15" customHeight="1" x14ac:dyDescent="0.2">
      <c r="B89" s="32" t="str">
        <f t="shared" si="9"/>
        <v/>
      </c>
      <c r="C89" s="26" t="str">
        <f t="shared" si="10"/>
        <v/>
      </c>
      <c r="D89" s="71" t="str">
        <f t="shared" si="6"/>
        <v/>
      </c>
      <c r="E89" s="71" t="str">
        <f t="shared" si="7"/>
        <v/>
      </c>
      <c r="F89" s="71" t="str">
        <f t="shared" si="8"/>
        <v/>
      </c>
      <c r="G89" s="71" t="str">
        <f t="shared" si="11"/>
        <v/>
      </c>
    </row>
    <row r="90" spans="2:7" ht="15" customHeight="1" x14ac:dyDescent="0.2">
      <c r="B90" s="32" t="str">
        <f t="shared" si="9"/>
        <v/>
      </c>
      <c r="C90" s="26" t="str">
        <f t="shared" si="10"/>
        <v/>
      </c>
      <c r="D90" s="71" t="str">
        <f t="shared" si="6"/>
        <v/>
      </c>
      <c r="E90" s="71" t="str">
        <f t="shared" si="7"/>
        <v/>
      </c>
      <c r="F90" s="71" t="str">
        <f t="shared" si="8"/>
        <v/>
      </c>
      <c r="G90" s="71" t="str">
        <f t="shared" si="11"/>
        <v/>
      </c>
    </row>
    <row r="91" spans="2:7" ht="15" customHeight="1" x14ac:dyDescent="0.2">
      <c r="B91" s="32" t="str">
        <f t="shared" si="9"/>
        <v/>
      </c>
      <c r="C91" s="26" t="str">
        <f t="shared" si="10"/>
        <v/>
      </c>
      <c r="D91" s="71" t="str">
        <f t="shared" si="6"/>
        <v/>
      </c>
      <c r="E91" s="71" t="str">
        <f t="shared" si="7"/>
        <v/>
      </c>
      <c r="F91" s="71" t="str">
        <f t="shared" si="8"/>
        <v/>
      </c>
      <c r="G91" s="71" t="str">
        <f t="shared" si="11"/>
        <v/>
      </c>
    </row>
    <row r="92" spans="2:7" ht="15" customHeight="1" x14ac:dyDescent="0.2">
      <c r="B92" s="32" t="str">
        <f t="shared" si="9"/>
        <v/>
      </c>
      <c r="C92" s="26" t="str">
        <f t="shared" si="10"/>
        <v/>
      </c>
      <c r="D92" s="71" t="str">
        <f t="shared" si="6"/>
        <v/>
      </c>
      <c r="E92" s="71" t="str">
        <f t="shared" si="7"/>
        <v/>
      </c>
      <c r="F92" s="71" t="str">
        <f t="shared" si="8"/>
        <v/>
      </c>
      <c r="G92" s="71" t="str">
        <f t="shared" si="11"/>
        <v/>
      </c>
    </row>
    <row r="93" spans="2:7" ht="15" customHeight="1" x14ac:dyDescent="0.2">
      <c r="B93" s="32" t="str">
        <f t="shared" si="9"/>
        <v/>
      </c>
      <c r="C93" s="26" t="str">
        <f t="shared" si="10"/>
        <v/>
      </c>
      <c r="D93" s="71" t="str">
        <f t="shared" si="6"/>
        <v/>
      </c>
      <c r="E93" s="71" t="str">
        <f t="shared" si="7"/>
        <v/>
      </c>
      <c r="F93" s="71" t="str">
        <f t="shared" si="8"/>
        <v/>
      </c>
      <c r="G93" s="71" t="str">
        <f t="shared" si="11"/>
        <v/>
      </c>
    </row>
    <row r="94" spans="2:7" ht="15" customHeight="1" x14ac:dyDescent="0.2">
      <c r="B94" s="32" t="str">
        <f t="shared" si="9"/>
        <v/>
      </c>
      <c r="C94" s="26" t="str">
        <f t="shared" si="10"/>
        <v/>
      </c>
      <c r="D94" s="71" t="str">
        <f t="shared" si="6"/>
        <v/>
      </c>
      <c r="E94" s="71" t="str">
        <f t="shared" si="7"/>
        <v/>
      </c>
      <c r="F94" s="71" t="str">
        <f t="shared" si="8"/>
        <v/>
      </c>
      <c r="G94" s="71" t="str">
        <f t="shared" si="11"/>
        <v/>
      </c>
    </row>
    <row r="95" spans="2:7" ht="15" customHeight="1" x14ac:dyDescent="0.2">
      <c r="B95" s="32" t="str">
        <f t="shared" si="9"/>
        <v/>
      </c>
      <c r="C95" s="26" t="str">
        <f t="shared" si="10"/>
        <v/>
      </c>
      <c r="D95" s="71" t="str">
        <f t="shared" si="6"/>
        <v/>
      </c>
      <c r="E95" s="71" t="str">
        <f t="shared" si="7"/>
        <v/>
      </c>
      <c r="F95" s="71" t="str">
        <f t="shared" si="8"/>
        <v/>
      </c>
      <c r="G95" s="71" t="str">
        <f t="shared" si="11"/>
        <v/>
      </c>
    </row>
    <row r="96" spans="2:7" ht="15" customHeight="1" x14ac:dyDescent="0.2">
      <c r="B96" s="32" t="str">
        <f t="shared" si="9"/>
        <v/>
      </c>
      <c r="C96" s="26" t="str">
        <f t="shared" si="10"/>
        <v/>
      </c>
      <c r="D96" s="71" t="str">
        <f t="shared" si="6"/>
        <v/>
      </c>
      <c r="E96" s="71" t="str">
        <f t="shared" si="7"/>
        <v/>
      </c>
      <c r="F96" s="71" t="str">
        <f t="shared" si="8"/>
        <v/>
      </c>
      <c r="G96" s="71" t="str">
        <f t="shared" si="11"/>
        <v/>
      </c>
    </row>
    <row r="97" spans="2:7" ht="15" customHeight="1" x14ac:dyDescent="0.2">
      <c r="B97" s="32" t="str">
        <f t="shared" si="9"/>
        <v/>
      </c>
      <c r="C97" s="26" t="str">
        <f t="shared" si="10"/>
        <v/>
      </c>
      <c r="D97" s="71" t="str">
        <f t="shared" si="6"/>
        <v/>
      </c>
      <c r="E97" s="71" t="str">
        <f t="shared" si="7"/>
        <v/>
      </c>
      <c r="F97" s="71" t="str">
        <f t="shared" si="8"/>
        <v/>
      </c>
      <c r="G97" s="71" t="str">
        <f t="shared" si="11"/>
        <v/>
      </c>
    </row>
    <row r="98" spans="2:7" ht="15" customHeight="1" x14ac:dyDescent="0.2">
      <c r="B98" s="32" t="str">
        <f t="shared" si="9"/>
        <v/>
      </c>
      <c r="C98" s="26" t="str">
        <f t="shared" si="10"/>
        <v/>
      </c>
      <c r="D98" s="71" t="str">
        <f t="shared" si="6"/>
        <v/>
      </c>
      <c r="E98" s="71" t="str">
        <f t="shared" si="7"/>
        <v/>
      </c>
      <c r="F98" s="71" t="str">
        <f t="shared" si="8"/>
        <v/>
      </c>
      <c r="G98" s="71" t="str">
        <f t="shared" si="11"/>
        <v/>
      </c>
    </row>
    <row r="99" spans="2:7" ht="15" customHeight="1" x14ac:dyDescent="0.2">
      <c r="B99" s="32" t="str">
        <f t="shared" si="9"/>
        <v/>
      </c>
      <c r="C99" s="26" t="str">
        <f t="shared" si="10"/>
        <v/>
      </c>
      <c r="D99" s="71" t="str">
        <f t="shared" si="6"/>
        <v/>
      </c>
      <c r="E99" s="71" t="str">
        <f t="shared" si="7"/>
        <v/>
      </c>
      <c r="F99" s="71" t="str">
        <f t="shared" si="8"/>
        <v/>
      </c>
      <c r="G99" s="71" t="str">
        <f t="shared" si="11"/>
        <v/>
      </c>
    </row>
    <row r="100" spans="2:7" ht="15" customHeight="1" x14ac:dyDescent="0.2">
      <c r="B100" s="32" t="str">
        <f t="shared" si="9"/>
        <v/>
      </c>
      <c r="C100" s="26" t="str">
        <f t="shared" si="10"/>
        <v/>
      </c>
      <c r="D100" s="71" t="str">
        <f t="shared" si="6"/>
        <v/>
      </c>
      <c r="E100" s="71" t="str">
        <f t="shared" si="7"/>
        <v/>
      </c>
      <c r="F100" s="71" t="str">
        <f t="shared" si="8"/>
        <v/>
      </c>
      <c r="G100" s="71" t="str">
        <f t="shared" si="11"/>
        <v/>
      </c>
    </row>
    <row r="101" spans="2:7" ht="15" customHeight="1" x14ac:dyDescent="0.2">
      <c r="B101" s="32" t="str">
        <f t="shared" si="9"/>
        <v/>
      </c>
      <c r="C101" s="26" t="str">
        <f t="shared" si="10"/>
        <v/>
      </c>
      <c r="D101" s="71" t="str">
        <f t="shared" si="6"/>
        <v/>
      </c>
      <c r="E101" s="71" t="str">
        <f t="shared" si="7"/>
        <v/>
      </c>
      <c r="F101" s="71" t="str">
        <f t="shared" si="8"/>
        <v/>
      </c>
      <c r="G101" s="71" t="str">
        <f t="shared" si="11"/>
        <v/>
      </c>
    </row>
    <row r="102" spans="2:7" ht="15" customHeight="1" x14ac:dyDescent="0.2">
      <c r="B102" s="32" t="str">
        <f t="shared" si="9"/>
        <v/>
      </c>
      <c r="C102" s="26" t="str">
        <f t="shared" si="10"/>
        <v/>
      </c>
      <c r="D102" s="71" t="str">
        <f t="shared" si="6"/>
        <v/>
      </c>
      <c r="E102" s="71" t="str">
        <f t="shared" si="7"/>
        <v/>
      </c>
      <c r="F102" s="71" t="str">
        <f t="shared" si="8"/>
        <v/>
      </c>
      <c r="G102" s="71" t="str">
        <f t="shared" si="11"/>
        <v/>
      </c>
    </row>
    <row r="103" spans="2:7" ht="15" customHeight="1" x14ac:dyDescent="0.2">
      <c r="B103" s="32" t="str">
        <f t="shared" si="9"/>
        <v/>
      </c>
      <c r="C103" s="26" t="str">
        <f t="shared" si="10"/>
        <v/>
      </c>
      <c r="D103" s="71" t="str">
        <f t="shared" si="6"/>
        <v/>
      </c>
      <c r="E103" s="71" t="str">
        <f t="shared" si="7"/>
        <v/>
      </c>
      <c r="F103" s="71" t="str">
        <f t="shared" si="8"/>
        <v/>
      </c>
      <c r="G103" s="71" t="str">
        <f t="shared" si="11"/>
        <v/>
      </c>
    </row>
    <row r="104" spans="2:7" ht="15" customHeight="1" x14ac:dyDescent="0.2">
      <c r="B104" s="32" t="str">
        <f t="shared" si="9"/>
        <v/>
      </c>
      <c r="C104" s="26" t="str">
        <f t="shared" si="10"/>
        <v/>
      </c>
      <c r="D104" s="71" t="str">
        <f t="shared" si="6"/>
        <v/>
      </c>
      <c r="E104" s="71" t="str">
        <f t="shared" si="7"/>
        <v/>
      </c>
      <c r="F104" s="71" t="str">
        <f t="shared" si="8"/>
        <v/>
      </c>
      <c r="G104" s="71" t="str">
        <f t="shared" si="11"/>
        <v/>
      </c>
    </row>
    <row r="105" spans="2:7" ht="15" customHeight="1" x14ac:dyDescent="0.2">
      <c r="B105" s="32" t="str">
        <f t="shared" si="9"/>
        <v/>
      </c>
      <c r="C105" s="26" t="str">
        <f t="shared" si="10"/>
        <v/>
      </c>
      <c r="D105" s="71" t="str">
        <f t="shared" si="6"/>
        <v/>
      </c>
      <c r="E105" s="71" t="str">
        <f t="shared" si="7"/>
        <v/>
      </c>
      <c r="F105" s="71" t="str">
        <f t="shared" si="8"/>
        <v/>
      </c>
      <c r="G105" s="71" t="str">
        <f t="shared" si="11"/>
        <v/>
      </c>
    </row>
    <row r="106" spans="2:7" ht="15" customHeight="1" x14ac:dyDescent="0.2">
      <c r="B106" s="32" t="str">
        <f t="shared" si="9"/>
        <v/>
      </c>
      <c r="C106" s="26" t="str">
        <f t="shared" si="10"/>
        <v/>
      </c>
      <c r="D106" s="71" t="str">
        <f t="shared" si="6"/>
        <v/>
      </c>
      <c r="E106" s="71" t="str">
        <f t="shared" si="7"/>
        <v/>
      </c>
      <c r="F106" s="71" t="str">
        <f t="shared" si="8"/>
        <v/>
      </c>
      <c r="G106" s="71" t="str">
        <f t="shared" si="11"/>
        <v/>
      </c>
    </row>
    <row r="107" spans="2:7" ht="15" customHeight="1" x14ac:dyDescent="0.2">
      <c r="B107" s="32" t="str">
        <f t="shared" si="9"/>
        <v/>
      </c>
      <c r="C107" s="26" t="str">
        <f t="shared" si="10"/>
        <v/>
      </c>
      <c r="D107" s="71" t="str">
        <f t="shared" si="6"/>
        <v/>
      </c>
      <c r="E107" s="71" t="str">
        <f t="shared" si="7"/>
        <v/>
      </c>
      <c r="F107" s="71" t="str">
        <f t="shared" si="8"/>
        <v/>
      </c>
      <c r="G107" s="71" t="str">
        <f t="shared" si="11"/>
        <v/>
      </c>
    </row>
    <row r="108" spans="2:7" ht="15" customHeight="1" x14ac:dyDescent="0.2">
      <c r="B108" s="32" t="str">
        <f t="shared" si="9"/>
        <v/>
      </c>
      <c r="C108" s="26" t="str">
        <f t="shared" si="10"/>
        <v/>
      </c>
      <c r="D108" s="71" t="str">
        <f t="shared" si="6"/>
        <v/>
      </c>
      <c r="E108" s="71" t="str">
        <f t="shared" si="7"/>
        <v/>
      </c>
      <c r="F108" s="71" t="str">
        <f t="shared" si="8"/>
        <v/>
      </c>
      <c r="G108" s="71" t="str">
        <f t="shared" si="11"/>
        <v/>
      </c>
    </row>
    <row r="109" spans="2:7" ht="15" customHeight="1" x14ac:dyDescent="0.2">
      <c r="B109" s="32" t="str">
        <f t="shared" si="9"/>
        <v/>
      </c>
      <c r="C109" s="26" t="str">
        <f t="shared" si="10"/>
        <v/>
      </c>
      <c r="D109" s="71" t="str">
        <f t="shared" si="6"/>
        <v/>
      </c>
      <c r="E109" s="71" t="str">
        <f t="shared" si="7"/>
        <v/>
      </c>
      <c r="F109" s="71" t="str">
        <f t="shared" si="8"/>
        <v/>
      </c>
      <c r="G109" s="71" t="str">
        <f t="shared" si="11"/>
        <v/>
      </c>
    </row>
    <row r="110" spans="2:7" ht="15" customHeight="1" x14ac:dyDescent="0.2">
      <c r="B110" s="32" t="str">
        <f t="shared" si="9"/>
        <v/>
      </c>
      <c r="C110" s="26" t="str">
        <f t="shared" si="10"/>
        <v/>
      </c>
      <c r="D110" s="71" t="str">
        <f t="shared" si="6"/>
        <v/>
      </c>
      <c r="E110" s="71" t="str">
        <f t="shared" si="7"/>
        <v/>
      </c>
      <c r="F110" s="71" t="str">
        <f t="shared" si="8"/>
        <v/>
      </c>
      <c r="G110" s="71" t="str">
        <f t="shared" si="11"/>
        <v/>
      </c>
    </row>
    <row r="111" spans="2:7" ht="15" customHeight="1" x14ac:dyDescent="0.2">
      <c r="B111" s="32" t="str">
        <f t="shared" si="9"/>
        <v/>
      </c>
      <c r="C111" s="26" t="str">
        <f t="shared" si="10"/>
        <v/>
      </c>
      <c r="D111" s="71" t="str">
        <f t="shared" si="6"/>
        <v/>
      </c>
      <c r="E111" s="71" t="str">
        <f t="shared" si="7"/>
        <v/>
      </c>
      <c r="F111" s="71" t="str">
        <f t="shared" si="8"/>
        <v/>
      </c>
      <c r="G111" s="71" t="str">
        <f t="shared" si="11"/>
        <v/>
      </c>
    </row>
    <row r="112" spans="2:7" ht="15" customHeight="1" x14ac:dyDescent="0.2">
      <c r="B112" s="32" t="str">
        <f t="shared" si="9"/>
        <v/>
      </c>
      <c r="C112" s="26" t="str">
        <f t="shared" si="10"/>
        <v/>
      </c>
      <c r="D112" s="71" t="str">
        <f t="shared" si="6"/>
        <v/>
      </c>
      <c r="E112" s="71" t="str">
        <f t="shared" si="7"/>
        <v/>
      </c>
      <c r="F112" s="71" t="str">
        <f t="shared" si="8"/>
        <v/>
      </c>
      <c r="G112" s="71" t="str">
        <f t="shared" si="11"/>
        <v/>
      </c>
    </row>
    <row r="113" spans="2:7" ht="15" customHeight="1" x14ac:dyDescent="0.2">
      <c r="B113" s="32" t="str">
        <f t="shared" si="9"/>
        <v/>
      </c>
      <c r="C113" s="26" t="str">
        <f t="shared" si="10"/>
        <v/>
      </c>
      <c r="D113" s="71" t="str">
        <f t="shared" si="6"/>
        <v/>
      </c>
      <c r="E113" s="71" t="str">
        <f t="shared" si="7"/>
        <v/>
      </c>
      <c r="F113" s="71" t="str">
        <f t="shared" si="8"/>
        <v/>
      </c>
      <c r="G113" s="71" t="str">
        <f t="shared" si="11"/>
        <v/>
      </c>
    </row>
    <row r="114" spans="2:7" ht="15" customHeight="1" x14ac:dyDescent="0.2">
      <c r="B114" s="32" t="str">
        <f t="shared" si="9"/>
        <v/>
      </c>
      <c r="C114" s="26" t="str">
        <f t="shared" si="10"/>
        <v/>
      </c>
      <c r="D114" s="71" t="str">
        <f t="shared" si="6"/>
        <v/>
      </c>
      <c r="E114" s="71" t="str">
        <f t="shared" si="7"/>
        <v/>
      </c>
      <c r="F114" s="71" t="str">
        <f t="shared" si="8"/>
        <v/>
      </c>
      <c r="G114" s="71" t="str">
        <f t="shared" si="11"/>
        <v/>
      </c>
    </row>
    <row r="115" spans="2:7" ht="15" customHeight="1" x14ac:dyDescent="0.2">
      <c r="B115" s="32" t="str">
        <f t="shared" si="9"/>
        <v/>
      </c>
      <c r="C115" s="26" t="str">
        <f t="shared" si="10"/>
        <v/>
      </c>
      <c r="D115" s="71" t="str">
        <f t="shared" si="6"/>
        <v/>
      </c>
      <c r="E115" s="71" t="str">
        <f t="shared" si="7"/>
        <v/>
      </c>
      <c r="F115" s="71" t="str">
        <f t="shared" si="8"/>
        <v/>
      </c>
      <c r="G115" s="71" t="str">
        <f t="shared" si="11"/>
        <v/>
      </c>
    </row>
    <row r="116" spans="2:7" ht="15" customHeight="1" x14ac:dyDescent="0.2">
      <c r="B116" s="32" t="str">
        <f t="shared" si="9"/>
        <v/>
      </c>
      <c r="C116" s="26" t="str">
        <f t="shared" si="10"/>
        <v/>
      </c>
      <c r="D116" s="71" t="str">
        <f t="shared" si="6"/>
        <v/>
      </c>
      <c r="E116" s="71" t="str">
        <f t="shared" si="7"/>
        <v/>
      </c>
      <c r="F116" s="71" t="str">
        <f t="shared" si="8"/>
        <v/>
      </c>
      <c r="G116" s="71" t="str">
        <f t="shared" si="11"/>
        <v/>
      </c>
    </row>
    <row r="117" spans="2:7" ht="15" customHeight="1" x14ac:dyDescent="0.2">
      <c r="B117" s="32" t="str">
        <f t="shared" si="9"/>
        <v/>
      </c>
      <c r="C117" s="26" t="str">
        <f t="shared" si="10"/>
        <v/>
      </c>
      <c r="D117" s="71" t="str">
        <f t="shared" si="6"/>
        <v/>
      </c>
      <c r="E117" s="71" t="str">
        <f t="shared" si="7"/>
        <v/>
      </c>
      <c r="F117" s="71" t="str">
        <f t="shared" si="8"/>
        <v/>
      </c>
      <c r="G117" s="71" t="str">
        <f t="shared" si="11"/>
        <v/>
      </c>
    </row>
    <row r="118" spans="2:7" ht="15" customHeight="1" x14ac:dyDescent="0.2">
      <c r="B118" s="32" t="str">
        <f t="shared" si="9"/>
        <v/>
      </c>
      <c r="C118" s="26" t="str">
        <f t="shared" si="10"/>
        <v/>
      </c>
      <c r="D118" s="71" t="str">
        <f t="shared" si="6"/>
        <v/>
      </c>
      <c r="E118" s="71" t="str">
        <f t="shared" si="7"/>
        <v/>
      </c>
      <c r="F118" s="71" t="str">
        <f t="shared" si="8"/>
        <v/>
      </c>
      <c r="G118" s="71" t="str">
        <f t="shared" si="11"/>
        <v/>
      </c>
    </row>
    <row r="119" spans="2:7" ht="15" customHeight="1" x14ac:dyDescent="0.2">
      <c r="B119" s="32" t="str">
        <f t="shared" si="9"/>
        <v/>
      </c>
      <c r="C119" s="26" t="str">
        <f t="shared" si="10"/>
        <v/>
      </c>
      <c r="D119" s="71" t="str">
        <f t="shared" si="6"/>
        <v/>
      </c>
      <c r="E119" s="71" t="str">
        <f t="shared" si="7"/>
        <v/>
      </c>
      <c r="F119" s="71" t="str">
        <f t="shared" si="8"/>
        <v/>
      </c>
      <c r="G119" s="71" t="str">
        <f t="shared" si="11"/>
        <v/>
      </c>
    </row>
    <row r="120" spans="2:7" ht="15" customHeight="1" x14ac:dyDescent="0.2">
      <c r="B120" s="32" t="str">
        <f t="shared" si="9"/>
        <v/>
      </c>
      <c r="C120" s="26" t="str">
        <f t="shared" si="10"/>
        <v/>
      </c>
      <c r="D120" s="71" t="str">
        <f t="shared" si="6"/>
        <v/>
      </c>
      <c r="E120" s="71" t="str">
        <f t="shared" si="7"/>
        <v/>
      </c>
      <c r="F120" s="71" t="str">
        <f t="shared" si="8"/>
        <v/>
      </c>
      <c r="G120" s="71" t="str">
        <f t="shared" si="11"/>
        <v/>
      </c>
    </row>
    <row r="121" spans="2:7" ht="15" customHeight="1" x14ac:dyDescent="0.2">
      <c r="B121" s="32" t="str">
        <f t="shared" si="9"/>
        <v/>
      </c>
      <c r="C121" s="26" t="str">
        <f t="shared" si="10"/>
        <v/>
      </c>
      <c r="D121" s="71" t="str">
        <f t="shared" si="6"/>
        <v/>
      </c>
      <c r="E121" s="71" t="str">
        <f t="shared" si="7"/>
        <v/>
      </c>
      <c r="F121" s="71" t="str">
        <f t="shared" si="8"/>
        <v/>
      </c>
      <c r="G121" s="71" t="str">
        <f t="shared" si="11"/>
        <v/>
      </c>
    </row>
    <row r="122" spans="2:7" ht="15" customHeight="1" x14ac:dyDescent="0.2">
      <c r="B122" s="32" t="str">
        <f t="shared" si="9"/>
        <v/>
      </c>
      <c r="C122" s="26" t="str">
        <f t="shared" si="10"/>
        <v/>
      </c>
      <c r="D122" s="71" t="str">
        <f t="shared" si="6"/>
        <v/>
      </c>
      <c r="E122" s="71" t="str">
        <f t="shared" si="7"/>
        <v/>
      </c>
      <c r="F122" s="71" t="str">
        <f t="shared" si="8"/>
        <v/>
      </c>
      <c r="G122" s="71" t="str">
        <f t="shared" si="11"/>
        <v/>
      </c>
    </row>
    <row r="123" spans="2:7" ht="15" customHeight="1" x14ac:dyDescent="0.2">
      <c r="B123" s="32" t="str">
        <f t="shared" si="9"/>
        <v/>
      </c>
      <c r="C123" s="26" t="str">
        <f t="shared" si="10"/>
        <v/>
      </c>
      <c r="D123" s="71" t="str">
        <f t="shared" si="6"/>
        <v/>
      </c>
      <c r="E123" s="71" t="str">
        <f t="shared" si="7"/>
        <v/>
      </c>
      <c r="F123" s="71" t="str">
        <f t="shared" si="8"/>
        <v/>
      </c>
      <c r="G123" s="71" t="str">
        <f t="shared" si="11"/>
        <v/>
      </c>
    </row>
    <row r="124" spans="2:7" ht="15" customHeight="1" x14ac:dyDescent="0.2">
      <c r="B124" s="32" t="str">
        <f t="shared" si="9"/>
        <v/>
      </c>
      <c r="C124" s="26" t="str">
        <f t="shared" si="10"/>
        <v/>
      </c>
      <c r="D124" s="71" t="str">
        <f t="shared" si="6"/>
        <v/>
      </c>
      <c r="E124" s="71" t="str">
        <f t="shared" si="7"/>
        <v/>
      </c>
      <c r="F124" s="71" t="str">
        <f t="shared" si="8"/>
        <v/>
      </c>
      <c r="G124" s="71" t="str">
        <f t="shared" si="11"/>
        <v/>
      </c>
    </row>
    <row r="125" spans="2:7" ht="15" customHeight="1" x14ac:dyDescent="0.2">
      <c r="B125" s="32" t="str">
        <f t="shared" si="9"/>
        <v/>
      </c>
      <c r="C125" s="26" t="str">
        <f t="shared" si="10"/>
        <v/>
      </c>
      <c r="D125" s="71" t="str">
        <f t="shared" si="6"/>
        <v/>
      </c>
      <c r="E125" s="71" t="str">
        <f t="shared" si="7"/>
        <v/>
      </c>
      <c r="F125" s="71" t="str">
        <f t="shared" si="8"/>
        <v/>
      </c>
      <c r="G125" s="71" t="str">
        <f t="shared" si="11"/>
        <v/>
      </c>
    </row>
    <row r="126" spans="2:7" ht="15" customHeight="1" x14ac:dyDescent="0.2">
      <c r="B126" s="32" t="str">
        <f t="shared" si="9"/>
        <v/>
      </c>
      <c r="C126" s="26" t="str">
        <f t="shared" si="10"/>
        <v/>
      </c>
      <c r="D126" s="71" t="str">
        <f t="shared" si="6"/>
        <v/>
      </c>
      <c r="E126" s="71" t="str">
        <f t="shared" si="7"/>
        <v/>
      </c>
      <c r="F126" s="71" t="str">
        <f t="shared" si="8"/>
        <v/>
      </c>
      <c r="G126" s="71" t="str">
        <f t="shared" si="11"/>
        <v/>
      </c>
    </row>
    <row r="127" spans="2:7" ht="15" customHeight="1" x14ac:dyDescent="0.2">
      <c r="B127" s="32" t="str">
        <f t="shared" si="9"/>
        <v/>
      </c>
      <c r="C127" s="26" t="str">
        <f t="shared" si="10"/>
        <v/>
      </c>
      <c r="D127" s="71" t="str">
        <f t="shared" si="6"/>
        <v/>
      </c>
      <c r="E127" s="71" t="str">
        <f t="shared" si="7"/>
        <v/>
      </c>
      <c r="F127" s="71" t="str">
        <f t="shared" si="8"/>
        <v/>
      </c>
      <c r="G127" s="71" t="str">
        <f t="shared" si="11"/>
        <v/>
      </c>
    </row>
    <row r="128" spans="2:7" ht="15" customHeight="1" x14ac:dyDescent="0.2">
      <c r="B128" s="32" t="str">
        <f t="shared" si="9"/>
        <v/>
      </c>
      <c r="C128" s="26" t="str">
        <f t="shared" si="10"/>
        <v/>
      </c>
      <c r="D128" s="71" t="str">
        <f t="shared" si="6"/>
        <v/>
      </c>
      <c r="E128" s="71" t="str">
        <f t="shared" si="7"/>
        <v/>
      </c>
      <c r="F128" s="71" t="str">
        <f t="shared" si="8"/>
        <v/>
      </c>
      <c r="G128" s="71" t="str">
        <f t="shared" si="11"/>
        <v/>
      </c>
    </row>
    <row r="129" spans="2:7" ht="15" customHeight="1" x14ac:dyDescent="0.2">
      <c r="B129" s="32" t="str">
        <f t="shared" si="9"/>
        <v/>
      </c>
      <c r="C129" s="26" t="str">
        <f t="shared" si="10"/>
        <v/>
      </c>
      <c r="D129" s="71" t="str">
        <f t="shared" si="6"/>
        <v/>
      </c>
      <c r="E129" s="71" t="str">
        <f t="shared" si="7"/>
        <v/>
      </c>
      <c r="F129" s="71" t="str">
        <f t="shared" si="8"/>
        <v/>
      </c>
      <c r="G129" s="71" t="str">
        <f t="shared" si="11"/>
        <v/>
      </c>
    </row>
    <row r="130" spans="2:7" ht="15" customHeight="1" x14ac:dyDescent="0.2">
      <c r="B130" s="32" t="str">
        <f t="shared" si="9"/>
        <v/>
      </c>
      <c r="C130" s="26" t="str">
        <f t="shared" si="10"/>
        <v/>
      </c>
      <c r="D130" s="71" t="str">
        <f t="shared" si="6"/>
        <v/>
      </c>
      <c r="E130" s="71" t="str">
        <f t="shared" si="7"/>
        <v/>
      </c>
      <c r="F130" s="71" t="str">
        <f t="shared" si="8"/>
        <v/>
      </c>
      <c r="G130" s="71" t="str">
        <f t="shared" si="11"/>
        <v/>
      </c>
    </row>
    <row r="131" spans="2:7" ht="15" customHeight="1" x14ac:dyDescent="0.2">
      <c r="B131" s="32" t="str">
        <f t="shared" si="9"/>
        <v/>
      </c>
      <c r="C131" s="26" t="str">
        <f t="shared" si="10"/>
        <v/>
      </c>
      <c r="D131" s="71" t="str">
        <f t="shared" si="6"/>
        <v/>
      </c>
      <c r="E131" s="71" t="str">
        <f t="shared" si="7"/>
        <v/>
      </c>
      <c r="F131" s="71" t="str">
        <f t="shared" si="8"/>
        <v/>
      </c>
      <c r="G131" s="71" t="str">
        <f t="shared" si="11"/>
        <v/>
      </c>
    </row>
    <row r="132" spans="2:7" ht="15" customHeight="1" x14ac:dyDescent="0.2">
      <c r="B132" s="32" t="str">
        <f t="shared" si="9"/>
        <v/>
      </c>
      <c r="C132" s="26" t="str">
        <f t="shared" si="10"/>
        <v/>
      </c>
      <c r="D132" s="71" t="str">
        <f t="shared" si="6"/>
        <v/>
      </c>
      <c r="E132" s="71" t="str">
        <f t="shared" si="7"/>
        <v/>
      </c>
      <c r="F132" s="71" t="str">
        <f t="shared" si="8"/>
        <v/>
      </c>
      <c r="G132" s="71" t="str">
        <f t="shared" si="11"/>
        <v/>
      </c>
    </row>
    <row r="133" spans="2:7" ht="15" customHeight="1" x14ac:dyDescent="0.2">
      <c r="B133" s="32" t="str">
        <f t="shared" si="9"/>
        <v/>
      </c>
      <c r="C133" s="26" t="str">
        <f t="shared" si="10"/>
        <v/>
      </c>
      <c r="D133" s="71" t="str">
        <f t="shared" si="6"/>
        <v/>
      </c>
      <c r="E133" s="71" t="str">
        <f t="shared" si="7"/>
        <v/>
      </c>
      <c r="F133" s="71" t="str">
        <f t="shared" si="8"/>
        <v/>
      </c>
      <c r="G133" s="71" t="str">
        <f t="shared" si="11"/>
        <v/>
      </c>
    </row>
    <row r="134" spans="2:7" ht="15" customHeight="1" x14ac:dyDescent="0.2">
      <c r="B134" s="32" t="str">
        <f t="shared" si="9"/>
        <v/>
      </c>
      <c r="C134" s="26" t="str">
        <f t="shared" si="10"/>
        <v/>
      </c>
      <c r="D134" s="71" t="str">
        <f t="shared" si="6"/>
        <v/>
      </c>
      <c r="E134" s="71" t="str">
        <f t="shared" si="7"/>
        <v/>
      </c>
      <c r="F134" s="71" t="str">
        <f t="shared" si="8"/>
        <v/>
      </c>
      <c r="G134" s="71" t="str">
        <f t="shared" si="11"/>
        <v/>
      </c>
    </row>
    <row r="135" spans="2:7" ht="15" customHeight="1" x14ac:dyDescent="0.2">
      <c r="B135" s="32" t="str">
        <f t="shared" si="9"/>
        <v/>
      </c>
      <c r="C135" s="26" t="str">
        <f t="shared" si="10"/>
        <v/>
      </c>
      <c r="D135" s="71" t="str">
        <f t="shared" si="6"/>
        <v/>
      </c>
      <c r="E135" s="71" t="str">
        <f t="shared" si="7"/>
        <v/>
      </c>
      <c r="F135" s="71" t="str">
        <f t="shared" si="8"/>
        <v/>
      </c>
      <c r="G135" s="71" t="str">
        <f t="shared" si="11"/>
        <v/>
      </c>
    </row>
    <row r="136" spans="2:7" ht="15" customHeight="1" x14ac:dyDescent="0.2">
      <c r="B136" s="32" t="str">
        <f t="shared" si="9"/>
        <v/>
      </c>
      <c r="C136" s="26" t="str">
        <f t="shared" si="10"/>
        <v/>
      </c>
      <c r="D136" s="71" t="str">
        <f t="shared" si="6"/>
        <v/>
      </c>
      <c r="E136" s="71" t="str">
        <f t="shared" si="7"/>
        <v/>
      </c>
      <c r="F136" s="71" t="str">
        <f t="shared" si="8"/>
        <v/>
      </c>
      <c r="G136" s="71" t="str">
        <f t="shared" si="11"/>
        <v/>
      </c>
    </row>
    <row r="137" spans="2:7" ht="15" customHeight="1" x14ac:dyDescent="0.2">
      <c r="B137" s="32" t="str">
        <f t="shared" si="9"/>
        <v/>
      </c>
      <c r="C137" s="26" t="str">
        <f t="shared" si="10"/>
        <v/>
      </c>
      <c r="D137" s="71" t="str">
        <f t="shared" si="6"/>
        <v/>
      </c>
      <c r="E137" s="71" t="str">
        <f t="shared" si="7"/>
        <v/>
      </c>
      <c r="F137" s="71" t="str">
        <f t="shared" si="8"/>
        <v/>
      </c>
      <c r="G137" s="71" t="str">
        <f t="shared" si="11"/>
        <v/>
      </c>
    </row>
    <row r="138" spans="2:7" ht="15" customHeight="1" x14ac:dyDescent="0.2">
      <c r="B138" s="32" t="str">
        <f t="shared" si="9"/>
        <v/>
      </c>
      <c r="C138" s="26" t="str">
        <f t="shared" si="10"/>
        <v/>
      </c>
      <c r="D138" s="71" t="str">
        <f t="shared" si="6"/>
        <v/>
      </c>
      <c r="E138" s="71" t="str">
        <f t="shared" si="7"/>
        <v/>
      </c>
      <c r="F138" s="71" t="str">
        <f t="shared" si="8"/>
        <v/>
      </c>
      <c r="G138" s="71" t="str">
        <f t="shared" si="11"/>
        <v/>
      </c>
    </row>
    <row r="139" spans="2:7" ht="15" customHeight="1" x14ac:dyDescent="0.2">
      <c r="B139" s="32" t="str">
        <f t="shared" si="9"/>
        <v/>
      </c>
      <c r="C139" s="26" t="str">
        <f t="shared" si="10"/>
        <v/>
      </c>
      <c r="D139" s="71" t="str">
        <f t="shared" si="6"/>
        <v/>
      </c>
      <c r="E139" s="71" t="str">
        <f t="shared" si="7"/>
        <v/>
      </c>
      <c r="F139" s="71" t="str">
        <f t="shared" si="8"/>
        <v/>
      </c>
      <c r="G139" s="71" t="str">
        <f t="shared" si="11"/>
        <v/>
      </c>
    </row>
    <row r="140" spans="2:7" ht="15" customHeight="1" x14ac:dyDescent="0.2">
      <c r="B140" s="32" t="str">
        <f t="shared" si="9"/>
        <v/>
      </c>
      <c r="C140" s="26" t="str">
        <f t="shared" si="10"/>
        <v/>
      </c>
      <c r="D140" s="71" t="str">
        <f t="shared" si="6"/>
        <v/>
      </c>
      <c r="E140" s="71" t="str">
        <f t="shared" si="7"/>
        <v/>
      </c>
      <c r="F140" s="71" t="str">
        <f t="shared" si="8"/>
        <v/>
      </c>
      <c r="G140" s="71" t="str">
        <f t="shared" si="11"/>
        <v/>
      </c>
    </row>
    <row r="141" spans="2:7" ht="15" customHeight="1" x14ac:dyDescent="0.2">
      <c r="B141" s="32" t="str">
        <f t="shared" si="9"/>
        <v/>
      </c>
      <c r="C141" s="26" t="str">
        <f t="shared" si="10"/>
        <v/>
      </c>
      <c r="D141" s="71" t="str">
        <f t="shared" si="6"/>
        <v/>
      </c>
      <c r="E141" s="71" t="str">
        <f t="shared" si="7"/>
        <v/>
      </c>
      <c r="F141" s="71" t="str">
        <f t="shared" si="8"/>
        <v/>
      </c>
      <c r="G141" s="71" t="str">
        <f t="shared" si="11"/>
        <v/>
      </c>
    </row>
    <row r="142" spans="2:7" ht="15" customHeight="1" x14ac:dyDescent="0.2">
      <c r="B142" s="32" t="str">
        <f t="shared" si="9"/>
        <v/>
      </c>
      <c r="C142" s="26" t="str">
        <f t="shared" si="10"/>
        <v/>
      </c>
      <c r="D142" s="71" t="str">
        <f t="shared" si="6"/>
        <v/>
      </c>
      <c r="E142" s="71" t="str">
        <f t="shared" si="7"/>
        <v/>
      </c>
      <c r="F142" s="71" t="str">
        <f t="shared" si="8"/>
        <v/>
      </c>
      <c r="G142" s="71" t="str">
        <f t="shared" si="11"/>
        <v/>
      </c>
    </row>
    <row r="143" spans="2:7" ht="15" customHeight="1" x14ac:dyDescent="0.2">
      <c r="B143" s="32" t="str">
        <f t="shared" si="9"/>
        <v/>
      </c>
      <c r="C143" s="26" t="str">
        <f t="shared" si="10"/>
        <v/>
      </c>
      <c r="D143" s="71" t="str">
        <f t="shared" si="6"/>
        <v/>
      </c>
      <c r="E143" s="71" t="str">
        <f t="shared" si="7"/>
        <v/>
      </c>
      <c r="F143" s="71" t="str">
        <f t="shared" si="8"/>
        <v/>
      </c>
      <c r="G143" s="71" t="str">
        <f t="shared" si="11"/>
        <v/>
      </c>
    </row>
    <row r="144" spans="2:7" ht="15" customHeight="1" x14ac:dyDescent="0.2">
      <c r="B144" s="32" t="str">
        <f t="shared" si="9"/>
        <v/>
      </c>
      <c r="C144" s="26" t="str">
        <f t="shared" si="10"/>
        <v/>
      </c>
      <c r="D144" s="71" t="str">
        <f t="shared" si="6"/>
        <v/>
      </c>
      <c r="E144" s="71" t="str">
        <f t="shared" si="7"/>
        <v/>
      </c>
      <c r="F144" s="71" t="str">
        <f t="shared" si="8"/>
        <v/>
      </c>
      <c r="G144" s="71" t="str">
        <f t="shared" si="11"/>
        <v/>
      </c>
    </row>
    <row r="145" spans="2:7" ht="15" customHeight="1" x14ac:dyDescent="0.2">
      <c r="B145" s="32" t="str">
        <f t="shared" si="9"/>
        <v/>
      </c>
      <c r="C145" s="26" t="str">
        <f t="shared" si="10"/>
        <v/>
      </c>
      <c r="D145" s="71" t="str">
        <f t="shared" si="6"/>
        <v/>
      </c>
      <c r="E145" s="71" t="str">
        <f t="shared" si="7"/>
        <v/>
      </c>
      <c r="F145" s="71" t="str">
        <f t="shared" si="8"/>
        <v/>
      </c>
      <c r="G145" s="71" t="str">
        <f t="shared" si="11"/>
        <v/>
      </c>
    </row>
    <row r="146" spans="2:7" ht="15" customHeight="1" x14ac:dyDescent="0.2">
      <c r="B146" s="32" t="str">
        <f t="shared" si="9"/>
        <v/>
      </c>
      <c r="C146" s="26" t="str">
        <f t="shared" si="10"/>
        <v/>
      </c>
      <c r="D146" s="71" t="str">
        <f t="shared" ref="D146:D209" si="12">IF(C146="","",IPMT($D$7/12,B146,$D$6,-$D$8,$D$9))</f>
        <v/>
      </c>
      <c r="E146" s="71" t="str">
        <f t="shared" ref="E146:E209" si="13">IF(C146="","",PPMT($D$7/12,B146,$D$6,-$D$8,$D$9))</f>
        <v/>
      </c>
      <c r="F146" s="71" t="str">
        <f t="shared" ref="F146:F209" si="14">IF(B146="","",D146+E146)</f>
        <v/>
      </c>
      <c r="G146" s="71" t="str">
        <f t="shared" si="11"/>
        <v/>
      </c>
    </row>
    <row r="147" spans="2:7" ht="15" customHeight="1" x14ac:dyDescent="0.2">
      <c r="B147" s="32" t="str">
        <f t="shared" ref="B147:B210" si="15">IFERROR(IF((B146+1)&lt;=$D$6,B146+1,""),"")</f>
        <v/>
      </c>
      <c r="C147" s="26" t="str">
        <f t="shared" ref="C147:C210" si="16">IF(B147="","",EOMONTH(C146,1))</f>
        <v/>
      </c>
      <c r="D147" s="71" t="str">
        <f t="shared" si="12"/>
        <v/>
      </c>
      <c r="E147" s="71" t="str">
        <f t="shared" si="13"/>
        <v/>
      </c>
      <c r="F147" s="71" t="str">
        <f t="shared" si="14"/>
        <v/>
      </c>
      <c r="G147" s="71" t="str">
        <f t="shared" ref="G147:G210" si="17">IF(B147="","",G146-E147)</f>
        <v/>
      </c>
    </row>
    <row r="148" spans="2:7" ht="15" customHeight="1" x14ac:dyDescent="0.2">
      <c r="B148" s="32" t="str">
        <f t="shared" si="15"/>
        <v/>
      </c>
      <c r="C148" s="26" t="str">
        <f t="shared" si="16"/>
        <v/>
      </c>
      <c r="D148" s="71" t="str">
        <f t="shared" si="12"/>
        <v/>
      </c>
      <c r="E148" s="71" t="str">
        <f t="shared" si="13"/>
        <v/>
      </c>
      <c r="F148" s="71" t="str">
        <f t="shared" si="14"/>
        <v/>
      </c>
      <c r="G148" s="71" t="str">
        <f t="shared" si="17"/>
        <v/>
      </c>
    </row>
    <row r="149" spans="2:7" ht="15" customHeight="1" x14ac:dyDescent="0.2">
      <c r="B149" s="32" t="str">
        <f t="shared" si="15"/>
        <v/>
      </c>
      <c r="C149" s="26" t="str">
        <f t="shared" si="16"/>
        <v/>
      </c>
      <c r="D149" s="71" t="str">
        <f t="shared" si="12"/>
        <v/>
      </c>
      <c r="E149" s="71" t="str">
        <f t="shared" si="13"/>
        <v/>
      </c>
      <c r="F149" s="71" t="str">
        <f t="shared" si="14"/>
        <v/>
      </c>
      <c r="G149" s="71" t="str">
        <f t="shared" si="17"/>
        <v/>
      </c>
    </row>
    <row r="150" spans="2:7" ht="15" customHeight="1" x14ac:dyDescent="0.2">
      <c r="B150" s="32" t="str">
        <f t="shared" si="15"/>
        <v/>
      </c>
      <c r="C150" s="26" t="str">
        <f t="shared" si="16"/>
        <v/>
      </c>
      <c r="D150" s="71" t="str">
        <f t="shared" si="12"/>
        <v/>
      </c>
      <c r="E150" s="71" t="str">
        <f t="shared" si="13"/>
        <v/>
      </c>
      <c r="F150" s="71" t="str">
        <f t="shared" si="14"/>
        <v/>
      </c>
      <c r="G150" s="71" t="str">
        <f t="shared" si="17"/>
        <v/>
      </c>
    </row>
    <row r="151" spans="2:7" ht="15" customHeight="1" x14ac:dyDescent="0.2">
      <c r="B151" s="32" t="str">
        <f t="shared" si="15"/>
        <v/>
      </c>
      <c r="C151" s="26" t="str">
        <f t="shared" si="16"/>
        <v/>
      </c>
      <c r="D151" s="71" t="str">
        <f t="shared" si="12"/>
        <v/>
      </c>
      <c r="E151" s="71" t="str">
        <f t="shared" si="13"/>
        <v/>
      </c>
      <c r="F151" s="71" t="str">
        <f t="shared" si="14"/>
        <v/>
      </c>
      <c r="G151" s="71" t="str">
        <f t="shared" si="17"/>
        <v/>
      </c>
    </row>
    <row r="152" spans="2:7" ht="15" customHeight="1" x14ac:dyDescent="0.2">
      <c r="B152" s="32" t="str">
        <f t="shared" si="15"/>
        <v/>
      </c>
      <c r="C152" s="26" t="str">
        <f t="shared" si="16"/>
        <v/>
      </c>
      <c r="D152" s="71" t="str">
        <f t="shared" si="12"/>
        <v/>
      </c>
      <c r="E152" s="71" t="str">
        <f t="shared" si="13"/>
        <v/>
      </c>
      <c r="F152" s="71" t="str">
        <f t="shared" si="14"/>
        <v/>
      </c>
      <c r="G152" s="71" t="str">
        <f t="shared" si="17"/>
        <v/>
      </c>
    </row>
    <row r="153" spans="2:7" ht="15" customHeight="1" x14ac:dyDescent="0.2">
      <c r="B153" s="32" t="str">
        <f t="shared" si="15"/>
        <v/>
      </c>
      <c r="C153" s="26" t="str">
        <f t="shared" si="16"/>
        <v/>
      </c>
      <c r="D153" s="71" t="str">
        <f t="shared" si="12"/>
        <v/>
      </c>
      <c r="E153" s="71" t="str">
        <f t="shared" si="13"/>
        <v/>
      </c>
      <c r="F153" s="71" t="str">
        <f t="shared" si="14"/>
        <v/>
      </c>
      <c r="G153" s="71" t="str">
        <f t="shared" si="17"/>
        <v/>
      </c>
    </row>
    <row r="154" spans="2:7" ht="15" customHeight="1" x14ac:dyDescent="0.2">
      <c r="B154" s="32" t="str">
        <f t="shared" si="15"/>
        <v/>
      </c>
      <c r="C154" s="26" t="str">
        <f t="shared" si="16"/>
        <v/>
      </c>
      <c r="D154" s="71" t="str">
        <f t="shared" si="12"/>
        <v/>
      </c>
      <c r="E154" s="71" t="str">
        <f t="shared" si="13"/>
        <v/>
      </c>
      <c r="F154" s="71" t="str">
        <f t="shared" si="14"/>
        <v/>
      </c>
      <c r="G154" s="71" t="str">
        <f t="shared" si="17"/>
        <v/>
      </c>
    </row>
    <row r="155" spans="2:7" ht="15" customHeight="1" x14ac:dyDescent="0.2">
      <c r="B155" s="32" t="str">
        <f t="shared" si="15"/>
        <v/>
      </c>
      <c r="C155" s="26" t="str">
        <f t="shared" si="16"/>
        <v/>
      </c>
      <c r="D155" s="71" t="str">
        <f t="shared" si="12"/>
        <v/>
      </c>
      <c r="E155" s="71" t="str">
        <f t="shared" si="13"/>
        <v/>
      </c>
      <c r="F155" s="71" t="str">
        <f t="shared" si="14"/>
        <v/>
      </c>
      <c r="G155" s="71" t="str">
        <f t="shared" si="17"/>
        <v/>
      </c>
    </row>
    <row r="156" spans="2:7" ht="15" customHeight="1" x14ac:dyDescent="0.2">
      <c r="B156" s="32" t="str">
        <f t="shared" si="15"/>
        <v/>
      </c>
      <c r="C156" s="26" t="str">
        <f t="shared" si="16"/>
        <v/>
      </c>
      <c r="D156" s="71" t="str">
        <f t="shared" si="12"/>
        <v/>
      </c>
      <c r="E156" s="71" t="str">
        <f t="shared" si="13"/>
        <v/>
      </c>
      <c r="F156" s="71" t="str">
        <f t="shared" si="14"/>
        <v/>
      </c>
      <c r="G156" s="71" t="str">
        <f t="shared" si="17"/>
        <v/>
      </c>
    </row>
    <row r="157" spans="2:7" ht="15" customHeight="1" x14ac:dyDescent="0.2">
      <c r="B157" s="32" t="str">
        <f t="shared" si="15"/>
        <v/>
      </c>
      <c r="C157" s="26" t="str">
        <f t="shared" si="16"/>
        <v/>
      </c>
      <c r="D157" s="71" t="str">
        <f t="shared" si="12"/>
        <v/>
      </c>
      <c r="E157" s="71" t="str">
        <f t="shared" si="13"/>
        <v/>
      </c>
      <c r="F157" s="71" t="str">
        <f t="shared" si="14"/>
        <v/>
      </c>
      <c r="G157" s="71" t="str">
        <f t="shared" si="17"/>
        <v/>
      </c>
    </row>
    <row r="158" spans="2:7" ht="15" customHeight="1" x14ac:dyDescent="0.2">
      <c r="B158" s="32" t="str">
        <f t="shared" si="15"/>
        <v/>
      </c>
      <c r="C158" s="26" t="str">
        <f t="shared" si="16"/>
        <v/>
      </c>
      <c r="D158" s="71" t="str">
        <f t="shared" si="12"/>
        <v/>
      </c>
      <c r="E158" s="71" t="str">
        <f t="shared" si="13"/>
        <v/>
      </c>
      <c r="F158" s="71" t="str">
        <f t="shared" si="14"/>
        <v/>
      </c>
      <c r="G158" s="71" t="str">
        <f t="shared" si="17"/>
        <v/>
      </c>
    </row>
    <row r="159" spans="2:7" ht="15" customHeight="1" x14ac:dyDescent="0.2">
      <c r="B159" s="32" t="str">
        <f t="shared" si="15"/>
        <v/>
      </c>
      <c r="C159" s="26" t="str">
        <f t="shared" si="16"/>
        <v/>
      </c>
      <c r="D159" s="71" t="str">
        <f t="shared" si="12"/>
        <v/>
      </c>
      <c r="E159" s="71" t="str">
        <f t="shared" si="13"/>
        <v/>
      </c>
      <c r="F159" s="71" t="str">
        <f t="shared" si="14"/>
        <v/>
      </c>
      <c r="G159" s="71" t="str">
        <f t="shared" si="17"/>
        <v/>
      </c>
    </row>
    <row r="160" spans="2:7" ht="15" customHeight="1" x14ac:dyDescent="0.2">
      <c r="B160" s="32" t="str">
        <f t="shared" si="15"/>
        <v/>
      </c>
      <c r="C160" s="26" t="str">
        <f t="shared" si="16"/>
        <v/>
      </c>
      <c r="D160" s="71" t="str">
        <f t="shared" si="12"/>
        <v/>
      </c>
      <c r="E160" s="71" t="str">
        <f t="shared" si="13"/>
        <v/>
      </c>
      <c r="F160" s="71" t="str">
        <f t="shared" si="14"/>
        <v/>
      </c>
      <c r="G160" s="71" t="str">
        <f t="shared" si="17"/>
        <v/>
      </c>
    </row>
    <row r="161" spans="2:7" ht="15" customHeight="1" x14ac:dyDescent="0.2">
      <c r="B161" s="32" t="str">
        <f t="shared" si="15"/>
        <v/>
      </c>
      <c r="C161" s="26" t="str">
        <f t="shared" si="16"/>
        <v/>
      </c>
      <c r="D161" s="71" t="str">
        <f t="shared" si="12"/>
        <v/>
      </c>
      <c r="E161" s="71" t="str">
        <f t="shared" si="13"/>
        <v/>
      </c>
      <c r="F161" s="71" t="str">
        <f t="shared" si="14"/>
        <v/>
      </c>
      <c r="G161" s="71" t="str">
        <f t="shared" si="17"/>
        <v/>
      </c>
    </row>
    <row r="162" spans="2:7" ht="15" customHeight="1" x14ac:dyDescent="0.2">
      <c r="B162" s="32" t="str">
        <f t="shared" si="15"/>
        <v/>
      </c>
      <c r="C162" s="26" t="str">
        <f t="shared" si="16"/>
        <v/>
      </c>
      <c r="D162" s="71" t="str">
        <f t="shared" si="12"/>
        <v/>
      </c>
      <c r="E162" s="71" t="str">
        <f t="shared" si="13"/>
        <v/>
      </c>
      <c r="F162" s="71" t="str">
        <f t="shared" si="14"/>
        <v/>
      </c>
      <c r="G162" s="71" t="str">
        <f t="shared" si="17"/>
        <v/>
      </c>
    </row>
    <row r="163" spans="2:7" ht="15" customHeight="1" x14ac:dyDescent="0.2">
      <c r="B163" s="32" t="str">
        <f t="shared" si="15"/>
        <v/>
      </c>
      <c r="C163" s="26" t="str">
        <f t="shared" si="16"/>
        <v/>
      </c>
      <c r="D163" s="71" t="str">
        <f t="shared" si="12"/>
        <v/>
      </c>
      <c r="E163" s="71" t="str">
        <f t="shared" si="13"/>
        <v/>
      </c>
      <c r="F163" s="71" t="str">
        <f t="shared" si="14"/>
        <v/>
      </c>
      <c r="G163" s="71" t="str">
        <f t="shared" si="17"/>
        <v/>
      </c>
    </row>
    <row r="164" spans="2:7" ht="15" customHeight="1" x14ac:dyDescent="0.2">
      <c r="B164" s="32" t="str">
        <f t="shared" si="15"/>
        <v/>
      </c>
      <c r="C164" s="26" t="str">
        <f t="shared" si="16"/>
        <v/>
      </c>
      <c r="D164" s="71" t="str">
        <f t="shared" si="12"/>
        <v/>
      </c>
      <c r="E164" s="71" t="str">
        <f t="shared" si="13"/>
        <v/>
      </c>
      <c r="F164" s="71" t="str">
        <f t="shared" si="14"/>
        <v/>
      </c>
      <c r="G164" s="71" t="str">
        <f t="shared" si="17"/>
        <v/>
      </c>
    </row>
    <row r="165" spans="2:7" ht="15" customHeight="1" x14ac:dyDescent="0.2">
      <c r="B165" s="32" t="str">
        <f t="shared" si="15"/>
        <v/>
      </c>
      <c r="C165" s="26" t="str">
        <f t="shared" si="16"/>
        <v/>
      </c>
      <c r="D165" s="71" t="str">
        <f t="shared" si="12"/>
        <v/>
      </c>
      <c r="E165" s="71" t="str">
        <f t="shared" si="13"/>
        <v/>
      </c>
      <c r="F165" s="71" t="str">
        <f t="shared" si="14"/>
        <v/>
      </c>
      <c r="G165" s="71" t="str">
        <f t="shared" si="17"/>
        <v/>
      </c>
    </row>
    <row r="166" spans="2:7" ht="15" customHeight="1" x14ac:dyDescent="0.2">
      <c r="B166" s="32" t="str">
        <f t="shared" si="15"/>
        <v/>
      </c>
      <c r="C166" s="26" t="str">
        <f t="shared" si="16"/>
        <v/>
      </c>
      <c r="D166" s="71" t="str">
        <f t="shared" si="12"/>
        <v/>
      </c>
      <c r="E166" s="71" t="str">
        <f t="shared" si="13"/>
        <v/>
      </c>
      <c r="F166" s="71" t="str">
        <f t="shared" si="14"/>
        <v/>
      </c>
      <c r="G166" s="71" t="str">
        <f t="shared" si="17"/>
        <v/>
      </c>
    </row>
    <row r="167" spans="2:7" ht="15" customHeight="1" x14ac:dyDescent="0.2">
      <c r="B167" s="32" t="str">
        <f t="shared" si="15"/>
        <v/>
      </c>
      <c r="C167" s="26" t="str">
        <f t="shared" si="16"/>
        <v/>
      </c>
      <c r="D167" s="71" t="str">
        <f t="shared" si="12"/>
        <v/>
      </c>
      <c r="E167" s="71" t="str">
        <f t="shared" si="13"/>
        <v/>
      </c>
      <c r="F167" s="71" t="str">
        <f t="shared" si="14"/>
        <v/>
      </c>
      <c r="G167" s="71" t="str">
        <f t="shared" si="17"/>
        <v/>
      </c>
    </row>
    <row r="168" spans="2:7" ht="15" customHeight="1" x14ac:dyDescent="0.2">
      <c r="B168" s="32" t="str">
        <f t="shared" si="15"/>
        <v/>
      </c>
      <c r="C168" s="26" t="str">
        <f t="shared" si="16"/>
        <v/>
      </c>
      <c r="D168" s="71" t="str">
        <f t="shared" si="12"/>
        <v/>
      </c>
      <c r="E168" s="71" t="str">
        <f t="shared" si="13"/>
        <v/>
      </c>
      <c r="F168" s="71" t="str">
        <f t="shared" si="14"/>
        <v/>
      </c>
      <c r="G168" s="71" t="str">
        <f t="shared" si="17"/>
        <v/>
      </c>
    </row>
    <row r="169" spans="2:7" ht="15" customHeight="1" x14ac:dyDescent="0.2">
      <c r="B169" s="32" t="str">
        <f t="shared" si="15"/>
        <v/>
      </c>
      <c r="C169" s="26" t="str">
        <f t="shared" si="16"/>
        <v/>
      </c>
      <c r="D169" s="71" t="str">
        <f t="shared" si="12"/>
        <v/>
      </c>
      <c r="E169" s="71" t="str">
        <f t="shared" si="13"/>
        <v/>
      </c>
      <c r="F169" s="71" t="str">
        <f t="shared" si="14"/>
        <v/>
      </c>
      <c r="G169" s="71" t="str">
        <f t="shared" si="17"/>
        <v/>
      </c>
    </row>
    <row r="170" spans="2:7" ht="15" customHeight="1" x14ac:dyDescent="0.2">
      <c r="B170" s="32" t="str">
        <f t="shared" si="15"/>
        <v/>
      </c>
      <c r="C170" s="26" t="str">
        <f t="shared" si="16"/>
        <v/>
      </c>
      <c r="D170" s="71" t="str">
        <f t="shared" si="12"/>
        <v/>
      </c>
      <c r="E170" s="71" t="str">
        <f t="shared" si="13"/>
        <v/>
      </c>
      <c r="F170" s="71" t="str">
        <f t="shared" si="14"/>
        <v/>
      </c>
      <c r="G170" s="71" t="str">
        <f t="shared" si="17"/>
        <v/>
      </c>
    </row>
    <row r="171" spans="2:7" ht="15" customHeight="1" x14ac:dyDescent="0.2">
      <c r="B171" s="32" t="str">
        <f t="shared" si="15"/>
        <v/>
      </c>
      <c r="C171" s="26" t="str">
        <f t="shared" si="16"/>
        <v/>
      </c>
      <c r="D171" s="71" t="str">
        <f t="shared" si="12"/>
        <v/>
      </c>
      <c r="E171" s="71" t="str">
        <f t="shared" si="13"/>
        <v/>
      </c>
      <c r="F171" s="71" t="str">
        <f t="shared" si="14"/>
        <v/>
      </c>
      <c r="G171" s="71" t="str">
        <f t="shared" si="17"/>
        <v/>
      </c>
    </row>
    <row r="172" spans="2:7" ht="15" customHeight="1" x14ac:dyDescent="0.2">
      <c r="B172" s="32" t="str">
        <f t="shared" si="15"/>
        <v/>
      </c>
      <c r="C172" s="26" t="str">
        <f t="shared" si="16"/>
        <v/>
      </c>
      <c r="D172" s="71" t="str">
        <f t="shared" si="12"/>
        <v/>
      </c>
      <c r="E172" s="71" t="str">
        <f t="shared" si="13"/>
        <v/>
      </c>
      <c r="F172" s="71" t="str">
        <f t="shared" si="14"/>
        <v/>
      </c>
      <c r="G172" s="71" t="str">
        <f t="shared" si="17"/>
        <v/>
      </c>
    </row>
    <row r="173" spans="2:7" ht="15" customHeight="1" x14ac:dyDescent="0.2">
      <c r="B173" s="32" t="str">
        <f t="shared" si="15"/>
        <v/>
      </c>
      <c r="C173" s="26" t="str">
        <f t="shared" si="16"/>
        <v/>
      </c>
      <c r="D173" s="71" t="str">
        <f t="shared" si="12"/>
        <v/>
      </c>
      <c r="E173" s="71" t="str">
        <f t="shared" si="13"/>
        <v/>
      </c>
      <c r="F173" s="71" t="str">
        <f t="shared" si="14"/>
        <v/>
      </c>
      <c r="G173" s="71" t="str">
        <f t="shared" si="17"/>
        <v/>
      </c>
    </row>
    <row r="174" spans="2:7" ht="15" customHeight="1" x14ac:dyDescent="0.2">
      <c r="B174" s="32" t="str">
        <f t="shared" si="15"/>
        <v/>
      </c>
      <c r="C174" s="26" t="str">
        <f t="shared" si="16"/>
        <v/>
      </c>
      <c r="D174" s="71" t="str">
        <f t="shared" si="12"/>
        <v/>
      </c>
      <c r="E174" s="71" t="str">
        <f t="shared" si="13"/>
        <v/>
      </c>
      <c r="F174" s="71" t="str">
        <f t="shared" si="14"/>
        <v/>
      </c>
      <c r="G174" s="71" t="str">
        <f t="shared" si="17"/>
        <v/>
      </c>
    </row>
    <row r="175" spans="2:7" ht="15" customHeight="1" x14ac:dyDescent="0.2">
      <c r="B175" s="32" t="str">
        <f t="shared" si="15"/>
        <v/>
      </c>
      <c r="C175" s="26" t="str">
        <f t="shared" si="16"/>
        <v/>
      </c>
      <c r="D175" s="71" t="str">
        <f t="shared" si="12"/>
        <v/>
      </c>
      <c r="E175" s="71" t="str">
        <f t="shared" si="13"/>
        <v/>
      </c>
      <c r="F175" s="71" t="str">
        <f t="shared" si="14"/>
        <v/>
      </c>
      <c r="G175" s="71" t="str">
        <f t="shared" si="17"/>
        <v/>
      </c>
    </row>
    <row r="176" spans="2:7" ht="15" customHeight="1" x14ac:dyDescent="0.2">
      <c r="B176" s="32" t="str">
        <f t="shared" si="15"/>
        <v/>
      </c>
      <c r="C176" s="26" t="str">
        <f t="shared" si="16"/>
        <v/>
      </c>
      <c r="D176" s="71" t="str">
        <f t="shared" si="12"/>
        <v/>
      </c>
      <c r="E176" s="71" t="str">
        <f t="shared" si="13"/>
        <v/>
      </c>
      <c r="F176" s="71" t="str">
        <f t="shared" si="14"/>
        <v/>
      </c>
      <c r="G176" s="71" t="str">
        <f t="shared" si="17"/>
        <v/>
      </c>
    </row>
    <row r="177" spans="2:7" ht="15" customHeight="1" x14ac:dyDescent="0.2">
      <c r="B177" s="32" t="str">
        <f t="shared" si="15"/>
        <v/>
      </c>
      <c r="C177" s="26" t="str">
        <f t="shared" si="16"/>
        <v/>
      </c>
      <c r="D177" s="71" t="str">
        <f t="shared" si="12"/>
        <v/>
      </c>
      <c r="E177" s="71" t="str">
        <f t="shared" si="13"/>
        <v/>
      </c>
      <c r="F177" s="71" t="str">
        <f t="shared" si="14"/>
        <v/>
      </c>
      <c r="G177" s="71" t="str">
        <f t="shared" si="17"/>
        <v/>
      </c>
    </row>
    <row r="178" spans="2:7" ht="15" customHeight="1" x14ac:dyDescent="0.2">
      <c r="B178" s="32" t="str">
        <f t="shared" si="15"/>
        <v/>
      </c>
      <c r="C178" s="26" t="str">
        <f t="shared" si="16"/>
        <v/>
      </c>
      <c r="D178" s="71" t="str">
        <f t="shared" si="12"/>
        <v/>
      </c>
      <c r="E178" s="71" t="str">
        <f t="shared" si="13"/>
        <v/>
      </c>
      <c r="F178" s="71" t="str">
        <f t="shared" si="14"/>
        <v/>
      </c>
      <c r="G178" s="71" t="str">
        <f t="shared" si="17"/>
        <v/>
      </c>
    </row>
    <row r="179" spans="2:7" ht="15" customHeight="1" x14ac:dyDescent="0.2">
      <c r="B179" s="32" t="str">
        <f t="shared" si="15"/>
        <v/>
      </c>
      <c r="C179" s="26" t="str">
        <f t="shared" si="16"/>
        <v/>
      </c>
      <c r="D179" s="71" t="str">
        <f t="shared" si="12"/>
        <v/>
      </c>
      <c r="E179" s="71" t="str">
        <f t="shared" si="13"/>
        <v/>
      </c>
      <c r="F179" s="71" t="str">
        <f t="shared" si="14"/>
        <v/>
      </c>
      <c r="G179" s="71" t="str">
        <f t="shared" si="17"/>
        <v/>
      </c>
    </row>
    <row r="180" spans="2:7" ht="15" customHeight="1" x14ac:dyDescent="0.2">
      <c r="B180" s="32" t="str">
        <f t="shared" si="15"/>
        <v/>
      </c>
      <c r="C180" s="26" t="str">
        <f t="shared" si="16"/>
        <v/>
      </c>
      <c r="D180" s="71" t="str">
        <f t="shared" si="12"/>
        <v/>
      </c>
      <c r="E180" s="71" t="str">
        <f t="shared" si="13"/>
        <v/>
      </c>
      <c r="F180" s="71" t="str">
        <f t="shared" si="14"/>
        <v/>
      </c>
      <c r="G180" s="71" t="str">
        <f t="shared" si="17"/>
        <v/>
      </c>
    </row>
    <row r="181" spans="2:7" ht="15" customHeight="1" x14ac:dyDescent="0.2">
      <c r="B181" s="32" t="str">
        <f t="shared" si="15"/>
        <v/>
      </c>
      <c r="C181" s="26" t="str">
        <f t="shared" si="16"/>
        <v/>
      </c>
      <c r="D181" s="71" t="str">
        <f t="shared" si="12"/>
        <v/>
      </c>
      <c r="E181" s="71" t="str">
        <f t="shared" si="13"/>
        <v/>
      </c>
      <c r="F181" s="71" t="str">
        <f t="shared" si="14"/>
        <v/>
      </c>
      <c r="G181" s="71" t="str">
        <f t="shared" si="17"/>
        <v/>
      </c>
    </row>
    <row r="182" spans="2:7" ht="15" customHeight="1" x14ac:dyDescent="0.2">
      <c r="B182" s="32" t="str">
        <f t="shared" si="15"/>
        <v/>
      </c>
      <c r="C182" s="26" t="str">
        <f t="shared" si="16"/>
        <v/>
      </c>
      <c r="D182" s="71" t="str">
        <f t="shared" si="12"/>
        <v/>
      </c>
      <c r="E182" s="71" t="str">
        <f t="shared" si="13"/>
        <v/>
      </c>
      <c r="F182" s="71" t="str">
        <f t="shared" si="14"/>
        <v/>
      </c>
      <c r="G182" s="71" t="str">
        <f t="shared" si="17"/>
        <v/>
      </c>
    </row>
    <row r="183" spans="2:7" ht="15" customHeight="1" x14ac:dyDescent="0.2">
      <c r="B183" s="32" t="str">
        <f t="shared" si="15"/>
        <v/>
      </c>
      <c r="C183" s="26" t="str">
        <f t="shared" si="16"/>
        <v/>
      </c>
      <c r="D183" s="71" t="str">
        <f t="shared" si="12"/>
        <v/>
      </c>
      <c r="E183" s="71" t="str">
        <f t="shared" si="13"/>
        <v/>
      </c>
      <c r="F183" s="71" t="str">
        <f t="shared" si="14"/>
        <v/>
      </c>
      <c r="G183" s="71" t="str">
        <f t="shared" si="17"/>
        <v/>
      </c>
    </row>
    <row r="184" spans="2:7" ht="15" customHeight="1" x14ac:dyDescent="0.2">
      <c r="B184" s="32" t="str">
        <f t="shared" si="15"/>
        <v/>
      </c>
      <c r="C184" s="26" t="str">
        <f t="shared" si="16"/>
        <v/>
      </c>
      <c r="D184" s="71" t="str">
        <f t="shared" si="12"/>
        <v/>
      </c>
      <c r="E184" s="71" t="str">
        <f t="shared" si="13"/>
        <v/>
      </c>
      <c r="F184" s="71" t="str">
        <f t="shared" si="14"/>
        <v/>
      </c>
      <c r="G184" s="71" t="str">
        <f t="shared" si="17"/>
        <v/>
      </c>
    </row>
    <row r="185" spans="2:7" ht="15" customHeight="1" x14ac:dyDescent="0.2">
      <c r="B185" s="32" t="str">
        <f t="shared" si="15"/>
        <v/>
      </c>
      <c r="C185" s="26" t="str">
        <f t="shared" si="16"/>
        <v/>
      </c>
      <c r="D185" s="71" t="str">
        <f t="shared" si="12"/>
        <v/>
      </c>
      <c r="E185" s="71" t="str">
        <f t="shared" si="13"/>
        <v/>
      </c>
      <c r="F185" s="71" t="str">
        <f t="shared" si="14"/>
        <v/>
      </c>
      <c r="G185" s="71" t="str">
        <f t="shared" si="17"/>
        <v/>
      </c>
    </row>
    <row r="186" spans="2:7" ht="15" customHeight="1" x14ac:dyDescent="0.2">
      <c r="B186" s="32" t="str">
        <f t="shared" si="15"/>
        <v/>
      </c>
      <c r="C186" s="26" t="str">
        <f t="shared" si="16"/>
        <v/>
      </c>
      <c r="D186" s="71" t="str">
        <f t="shared" si="12"/>
        <v/>
      </c>
      <c r="E186" s="71" t="str">
        <f t="shared" si="13"/>
        <v/>
      </c>
      <c r="F186" s="71" t="str">
        <f t="shared" si="14"/>
        <v/>
      </c>
      <c r="G186" s="71" t="str">
        <f t="shared" si="17"/>
        <v/>
      </c>
    </row>
    <row r="187" spans="2:7" ht="15" customHeight="1" x14ac:dyDescent="0.2">
      <c r="B187" s="32" t="str">
        <f t="shared" si="15"/>
        <v/>
      </c>
      <c r="C187" s="26" t="str">
        <f t="shared" si="16"/>
        <v/>
      </c>
      <c r="D187" s="71" t="str">
        <f t="shared" si="12"/>
        <v/>
      </c>
      <c r="E187" s="71" t="str">
        <f t="shared" si="13"/>
        <v/>
      </c>
      <c r="F187" s="71" t="str">
        <f t="shared" si="14"/>
        <v/>
      </c>
      <c r="G187" s="71" t="str">
        <f t="shared" si="17"/>
        <v/>
      </c>
    </row>
    <row r="188" spans="2:7" ht="15" customHeight="1" x14ac:dyDescent="0.2">
      <c r="B188" s="32" t="str">
        <f t="shared" si="15"/>
        <v/>
      </c>
      <c r="C188" s="26" t="str">
        <f t="shared" si="16"/>
        <v/>
      </c>
      <c r="D188" s="71" t="str">
        <f t="shared" si="12"/>
        <v/>
      </c>
      <c r="E188" s="71" t="str">
        <f t="shared" si="13"/>
        <v/>
      </c>
      <c r="F188" s="71" t="str">
        <f t="shared" si="14"/>
        <v/>
      </c>
      <c r="G188" s="71" t="str">
        <f t="shared" si="17"/>
        <v/>
      </c>
    </row>
    <row r="189" spans="2:7" ht="15" customHeight="1" x14ac:dyDescent="0.2">
      <c r="B189" s="32" t="str">
        <f t="shared" si="15"/>
        <v/>
      </c>
      <c r="C189" s="26" t="str">
        <f t="shared" si="16"/>
        <v/>
      </c>
      <c r="D189" s="71" t="str">
        <f t="shared" si="12"/>
        <v/>
      </c>
      <c r="E189" s="71" t="str">
        <f t="shared" si="13"/>
        <v/>
      </c>
      <c r="F189" s="71" t="str">
        <f t="shared" si="14"/>
        <v/>
      </c>
      <c r="G189" s="71" t="str">
        <f t="shared" si="17"/>
        <v/>
      </c>
    </row>
    <row r="190" spans="2:7" ht="15" customHeight="1" x14ac:dyDescent="0.2">
      <c r="B190" s="32" t="str">
        <f t="shared" si="15"/>
        <v/>
      </c>
      <c r="C190" s="26" t="str">
        <f t="shared" si="16"/>
        <v/>
      </c>
      <c r="D190" s="71" t="str">
        <f t="shared" si="12"/>
        <v/>
      </c>
      <c r="E190" s="71" t="str">
        <f t="shared" si="13"/>
        <v/>
      </c>
      <c r="F190" s="71" t="str">
        <f t="shared" si="14"/>
        <v/>
      </c>
      <c r="G190" s="71" t="str">
        <f t="shared" si="17"/>
        <v/>
      </c>
    </row>
    <row r="191" spans="2:7" ht="15" customHeight="1" x14ac:dyDescent="0.2">
      <c r="B191" s="32" t="str">
        <f t="shared" si="15"/>
        <v/>
      </c>
      <c r="C191" s="26" t="str">
        <f t="shared" si="16"/>
        <v/>
      </c>
      <c r="D191" s="71" t="str">
        <f t="shared" si="12"/>
        <v/>
      </c>
      <c r="E191" s="71" t="str">
        <f t="shared" si="13"/>
        <v/>
      </c>
      <c r="F191" s="71" t="str">
        <f t="shared" si="14"/>
        <v/>
      </c>
      <c r="G191" s="71" t="str">
        <f t="shared" si="17"/>
        <v/>
      </c>
    </row>
    <row r="192" spans="2:7" ht="15" customHeight="1" x14ac:dyDescent="0.2">
      <c r="B192" s="32" t="str">
        <f t="shared" si="15"/>
        <v/>
      </c>
      <c r="C192" s="26" t="str">
        <f t="shared" si="16"/>
        <v/>
      </c>
      <c r="D192" s="71" t="str">
        <f t="shared" si="12"/>
        <v/>
      </c>
      <c r="E192" s="71" t="str">
        <f t="shared" si="13"/>
        <v/>
      </c>
      <c r="F192" s="71" t="str">
        <f t="shared" si="14"/>
        <v/>
      </c>
      <c r="G192" s="71" t="str">
        <f t="shared" si="17"/>
        <v/>
      </c>
    </row>
    <row r="193" spans="2:7" ht="15" customHeight="1" x14ac:dyDescent="0.2">
      <c r="B193" s="32" t="str">
        <f t="shared" si="15"/>
        <v/>
      </c>
      <c r="C193" s="26" t="str">
        <f t="shared" si="16"/>
        <v/>
      </c>
      <c r="D193" s="71" t="str">
        <f t="shared" si="12"/>
        <v/>
      </c>
      <c r="E193" s="71" t="str">
        <f t="shared" si="13"/>
        <v/>
      </c>
      <c r="F193" s="71" t="str">
        <f t="shared" si="14"/>
        <v/>
      </c>
      <c r="G193" s="71" t="str">
        <f t="shared" si="17"/>
        <v/>
      </c>
    </row>
    <row r="194" spans="2:7" ht="15" customHeight="1" x14ac:dyDescent="0.2">
      <c r="B194" s="32" t="str">
        <f t="shared" si="15"/>
        <v/>
      </c>
      <c r="C194" s="26" t="str">
        <f t="shared" si="16"/>
        <v/>
      </c>
      <c r="D194" s="71" t="str">
        <f t="shared" si="12"/>
        <v/>
      </c>
      <c r="E194" s="71" t="str">
        <f t="shared" si="13"/>
        <v/>
      </c>
      <c r="F194" s="71" t="str">
        <f t="shared" si="14"/>
        <v/>
      </c>
      <c r="G194" s="71" t="str">
        <f t="shared" si="17"/>
        <v/>
      </c>
    </row>
    <row r="195" spans="2:7" ht="15" customHeight="1" x14ac:dyDescent="0.2">
      <c r="B195" s="32" t="str">
        <f t="shared" si="15"/>
        <v/>
      </c>
      <c r="C195" s="26" t="str">
        <f t="shared" si="16"/>
        <v/>
      </c>
      <c r="D195" s="71" t="str">
        <f t="shared" si="12"/>
        <v/>
      </c>
      <c r="E195" s="71" t="str">
        <f t="shared" si="13"/>
        <v/>
      </c>
      <c r="F195" s="71" t="str">
        <f t="shared" si="14"/>
        <v/>
      </c>
      <c r="G195" s="71" t="str">
        <f t="shared" si="17"/>
        <v/>
      </c>
    </row>
    <row r="196" spans="2:7" ht="15" customHeight="1" x14ac:dyDescent="0.2">
      <c r="B196" s="32" t="str">
        <f t="shared" si="15"/>
        <v/>
      </c>
      <c r="C196" s="26" t="str">
        <f t="shared" si="16"/>
        <v/>
      </c>
      <c r="D196" s="71" t="str">
        <f t="shared" si="12"/>
        <v/>
      </c>
      <c r="E196" s="71" t="str">
        <f t="shared" si="13"/>
        <v/>
      </c>
      <c r="F196" s="71" t="str">
        <f t="shared" si="14"/>
        <v/>
      </c>
      <c r="G196" s="71" t="str">
        <f t="shared" si="17"/>
        <v/>
      </c>
    </row>
    <row r="197" spans="2:7" ht="15" customHeight="1" x14ac:dyDescent="0.2">
      <c r="B197" s="32" t="str">
        <f t="shared" si="15"/>
        <v/>
      </c>
      <c r="C197" s="26" t="str">
        <f t="shared" si="16"/>
        <v/>
      </c>
      <c r="D197" s="71" t="str">
        <f t="shared" si="12"/>
        <v/>
      </c>
      <c r="E197" s="71" t="str">
        <f t="shared" si="13"/>
        <v/>
      </c>
      <c r="F197" s="71" t="str">
        <f t="shared" si="14"/>
        <v/>
      </c>
      <c r="G197" s="71" t="str">
        <f t="shared" si="17"/>
        <v/>
      </c>
    </row>
    <row r="198" spans="2:7" ht="15" customHeight="1" x14ac:dyDescent="0.2">
      <c r="B198" s="32" t="str">
        <f t="shared" si="15"/>
        <v/>
      </c>
      <c r="C198" s="26" t="str">
        <f t="shared" si="16"/>
        <v/>
      </c>
      <c r="D198" s="71" t="str">
        <f t="shared" si="12"/>
        <v/>
      </c>
      <c r="E198" s="71" t="str">
        <f t="shared" si="13"/>
        <v/>
      </c>
      <c r="F198" s="71" t="str">
        <f t="shared" si="14"/>
        <v/>
      </c>
      <c r="G198" s="71" t="str">
        <f t="shared" si="17"/>
        <v/>
      </c>
    </row>
    <row r="199" spans="2:7" ht="15" customHeight="1" x14ac:dyDescent="0.2">
      <c r="B199" s="32" t="str">
        <f t="shared" si="15"/>
        <v/>
      </c>
      <c r="C199" s="26" t="str">
        <f t="shared" si="16"/>
        <v/>
      </c>
      <c r="D199" s="71" t="str">
        <f t="shared" si="12"/>
        <v/>
      </c>
      <c r="E199" s="71" t="str">
        <f t="shared" si="13"/>
        <v/>
      </c>
      <c r="F199" s="71" t="str">
        <f t="shared" si="14"/>
        <v/>
      </c>
      <c r="G199" s="71" t="str">
        <f t="shared" si="17"/>
        <v/>
      </c>
    </row>
    <row r="200" spans="2:7" ht="15" customHeight="1" x14ac:dyDescent="0.2">
      <c r="B200" s="32" t="str">
        <f t="shared" si="15"/>
        <v/>
      </c>
      <c r="C200" s="26" t="str">
        <f t="shared" si="16"/>
        <v/>
      </c>
      <c r="D200" s="71" t="str">
        <f t="shared" si="12"/>
        <v/>
      </c>
      <c r="E200" s="71" t="str">
        <f t="shared" si="13"/>
        <v/>
      </c>
      <c r="F200" s="71" t="str">
        <f t="shared" si="14"/>
        <v/>
      </c>
      <c r="G200" s="71" t="str">
        <f t="shared" si="17"/>
        <v/>
      </c>
    </row>
    <row r="201" spans="2:7" ht="15" customHeight="1" x14ac:dyDescent="0.2">
      <c r="B201" s="32" t="str">
        <f t="shared" si="15"/>
        <v/>
      </c>
      <c r="C201" s="26" t="str">
        <f t="shared" si="16"/>
        <v/>
      </c>
      <c r="D201" s="71" t="str">
        <f t="shared" si="12"/>
        <v/>
      </c>
      <c r="E201" s="71" t="str">
        <f t="shared" si="13"/>
        <v/>
      </c>
      <c r="F201" s="71" t="str">
        <f t="shared" si="14"/>
        <v/>
      </c>
      <c r="G201" s="71" t="str">
        <f t="shared" si="17"/>
        <v/>
      </c>
    </row>
    <row r="202" spans="2:7" ht="15" customHeight="1" x14ac:dyDescent="0.2">
      <c r="B202" s="32" t="str">
        <f t="shared" si="15"/>
        <v/>
      </c>
      <c r="C202" s="26" t="str">
        <f t="shared" si="16"/>
        <v/>
      </c>
      <c r="D202" s="71" t="str">
        <f t="shared" si="12"/>
        <v/>
      </c>
      <c r="E202" s="71" t="str">
        <f t="shared" si="13"/>
        <v/>
      </c>
      <c r="F202" s="71" t="str">
        <f t="shared" si="14"/>
        <v/>
      </c>
      <c r="G202" s="71" t="str">
        <f t="shared" si="17"/>
        <v/>
      </c>
    </row>
    <row r="203" spans="2:7" ht="15" customHeight="1" x14ac:dyDescent="0.2">
      <c r="B203" s="32" t="str">
        <f t="shared" si="15"/>
        <v/>
      </c>
      <c r="C203" s="26" t="str">
        <f t="shared" si="16"/>
        <v/>
      </c>
      <c r="D203" s="71" t="str">
        <f t="shared" si="12"/>
        <v/>
      </c>
      <c r="E203" s="71" t="str">
        <f t="shared" si="13"/>
        <v/>
      </c>
      <c r="F203" s="71" t="str">
        <f t="shared" si="14"/>
        <v/>
      </c>
      <c r="G203" s="71" t="str">
        <f t="shared" si="17"/>
        <v/>
      </c>
    </row>
    <row r="204" spans="2:7" ht="15" customHeight="1" x14ac:dyDescent="0.2">
      <c r="B204" s="32" t="str">
        <f t="shared" si="15"/>
        <v/>
      </c>
      <c r="C204" s="26" t="str">
        <f t="shared" si="16"/>
        <v/>
      </c>
      <c r="D204" s="71" t="str">
        <f t="shared" si="12"/>
        <v/>
      </c>
      <c r="E204" s="71" t="str">
        <f t="shared" si="13"/>
        <v/>
      </c>
      <c r="F204" s="71" t="str">
        <f t="shared" si="14"/>
        <v/>
      </c>
      <c r="G204" s="71" t="str">
        <f t="shared" si="17"/>
        <v/>
      </c>
    </row>
    <row r="205" spans="2:7" ht="15" customHeight="1" x14ac:dyDescent="0.2">
      <c r="B205" s="32" t="str">
        <f t="shared" si="15"/>
        <v/>
      </c>
      <c r="C205" s="26" t="str">
        <f t="shared" si="16"/>
        <v/>
      </c>
      <c r="D205" s="71" t="str">
        <f t="shared" si="12"/>
        <v/>
      </c>
      <c r="E205" s="71" t="str">
        <f t="shared" si="13"/>
        <v/>
      </c>
      <c r="F205" s="71" t="str">
        <f t="shared" si="14"/>
        <v/>
      </c>
      <c r="G205" s="71" t="str">
        <f t="shared" si="17"/>
        <v/>
      </c>
    </row>
    <row r="206" spans="2:7" ht="15" customHeight="1" x14ac:dyDescent="0.2">
      <c r="B206" s="32" t="str">
        <f t="shared" si="15"/>
        <v/>
      </c>
      <c r="C206" s="26" t="str">
        <f t="shared" si="16"/>
        <v/>
      </c>
      <c r="D206" s="71" t="str">
        <f t="shared" si="12"/>
        <v/>
      </c>
      <c r="E206" s="71" t="str">
        <f t="shared" si="13"/>
        <v/>
      </c>
      <c r="F206" s="71" t="str">
        <f t="shared" si="14"/>
        <v/>
      </c>
      <c r="G206" s="71" t="str">
        <f t="shared" si="17"/>
        <v/>
      </c>
    </row>
    <row r="207" spans="2:7" ht="15" customHeight="1" x14ac:dyDescent="0.2">
      <c r="B207" s="32" t="str">
        <f t="shared" si="15"/>
        <v/>
      </c>
      <c r="C207" s="26" t="str">
        <f t="shared" si="16"/>
        <v/>
      </c>
      <c r="D207" s="71" t="str">
        <f t="shared" si="12"/>
        <v/>
      </c>
      <c r="E207" s="71" t="str">
        <f t="shared" si="13"/>
        <v/>
      </c>
      <c r="F207" s="71" t="str">
        <f t="shared" si="14"/>
        <v/>
      </c>
      <c r="G207" s="71" t="str">
        <f t="shared" si="17"/>
        <v/>
      </c>
    </row>
    <row r="208" spans="2:7" ht="15" customHeight="1" x14ac:dyDescent="0.2">
      <c r="B208" s="32" t="str">
        <f t="shared" si="15"/>
        <v/>
      </c>
      <c r="C208" s="26" t="str">
        <f t="shared" si="16"/>
        <v/>
      </c>
      <c r="D208" s="71" t="str">
        <f t="shared" si="12"/>
        <v/>
      </c>
      <c r="E208" s="71" t="str">
        <f t="shared" si="13"/>
        <v/>
      </c>
      <c r="F208" s="71" t="str">
        <f t="shared" si="14"/>
        <v/>
      </c>
      <c r="G208" s="71" t="str">
        <f t="shared" si="17"/>
        <v/>
      </c>
    </row>
    <row r="209" spans="2:7" ht="15" customHeight="1" x14ac:dyDescent="0.2">
      <c r="B209" s="32" t="str">
        <f t="shared" si="15"/>
        <v/>
      </c>
      <c r="C209" s="26" t="str">
        <f t="shared" si="16"/>
        <v/>
      </c>
      <c r="D209" s="71" t="str">
        <f t="shared" si="12"/>
        <v/>
      </c>
      <c r="E209" s="71" t="str">
        <f t="shared" si="13"/>
        <v/>
      </c>
      <c r="F209" s="71" t="str">
        <f t="shared" si="14"/>
        <v/>
      </c>
      <c r="G209" s="71" t="str">
        <f t="shared" si="17"/>
        <v/>
      </c>
    </row>
    <row r="210" spans="2:7" ht="15" customHeight="1" x14ac:dyDescent="0.2">
      <c r="B210" s="32" t="str">
        <f t="shared" si="15"/>
        <v/>
      </c>
      <c r="C210" s="26" t="str">
        <f t="shared" si="16"/>
        <v/>
      </c>
      <c r="D210" s="71" t="str">
        <f t="shared" ref="D210:D273" si="18">IF(C210="","",IPMT($D$7/12,B210,$D$6,-$D$8,$D$9))</f>
        <v/>
      </c>
      <c r="E210" s="71" t="str">
        <f t="shared" ref="E210:E273" si="19">IF(C210="","",PPMT($D$7/12,B210,$D$6,-$D$8,$D$9))</f>
        <v/>
      </c>
      <c r="F210" s="71" t="str">
        <f t="shared" ref="F210:F273" si="20">IF(B210="","",D210+E210)</f>
        <v/>
      </c>
      <c r="G210" s="71" t="str">
        <f t="shared" si="17"/>
        <v/>
      </c>
    </row>
    <row r="211" spans="2:7" ht="15" customHeight="1" x14ac:dyDescent="0.2">
      <c r="B211" s="32" t="str">
        <f t="shared" ref="B211:B274" si="21">IFERROR(IF((B210+1)&lt;=$D$6,B210+1,""),"")</f>
        <v/>
      </c>
      <c r="C211" s="26" t="str">
        <f t="shared" ref="C211:C274" si="22">IF(B211="","",EOMONTH(C210,1))</f>
        <v/>
      </c>
      <c r="D211" s="71" t="str">
        <f t="shared" si="18"/>
        <v/>
      </c>
      <c r="E211" s="71" t="str">
        <f t="shared" si="19"/>
        <v/>
      </c>
      <c r="F211" s="71" t="str">
        <f t="shared" si="20"/>
        <v/>
      </c>
      <c r="G211" s="71" t="str">
        <f t="shared" ref="G211:G274" si="23">IF(B211="","",G210-E211)</f>
        <v/>
      </c>
    </row>
    <row r="212" spans="2:7" ht="15" customHeight="1" x14ac:dyDescent="0.2">
      <c r="B212" s="32" t="str">
        <f t="shared" si="21"/>
        <v/>
      </c>
      <c r="C212" s="26" t="str">
        <f t="shared" si="22"/>
        <v/>
      </c>
      <c r="D212" s="71" t="str">
        <f t="shared" si="18"/>
        <v/>
      </c>
      <c r="E212" s="71" t="str">
        <f t="shared" si="19"/>
        <v/>
      </c>
      <c r="F212" s="71" t="str">
        <f t="shared" si="20"/>
        <v/>
      </c>
      <c r="G212" s="71" t="str">
        <f t="shared" si="23"/>
        <v/>
      </c>
    </row>
    <row r="213" spans="2:7" ht="15" customHeight="1" x14ac:dyDescent="0.2">
      <c r="B213" s="32" t="str">
        <f t="shared" si="21"/>
        <v/>
      </c>
      <c r="C213" s="26" t="str">
        <f t="shared" si="22"/>
        <v/>
      </c>
      <c r="D213" s="71" t="str">
        <f t="shared" si="18"/>
        <v/>
      </c>
      <c r="E213" s="71" t="str">
        <f t="shared" si="19"/>
        <v/>
      </c>
      <c r="F213" s="71" t="str">
        <f t="shared" si="20"/>
        <v/>
      </c>
      <c r="G213" s="71" t="str">
        <f t="shared" si="23"/>
        <v/>
      </c>
    </row>
    <row r="214" spans="2:7" ht="15" customHeight="1" x14ac:dyDescent="0.2">
      <c r="B214" s="32" t="str">
        <f t="shared" si="21"/>
        <v/>
      </c>
      <c r="C214" s="26" t="str">
        <f t="shared" si="22"/>
        <v/>
      </c>
      <c r="D214" s="71" t="str">
        <f t="shared" si="18"/>
        <v/>
      </c>
      <c r="E214" s="71" t="str">
        <f t="shared" si="19"/>
        <v/>
      </c>
      <c r="F214" s="71" t="str">
        <f t="shared" si="20"/>
        <v/>
      </c>
      <c r="G214" s="71" t="str">
        <f t="shared" si="23"/>
        <v/>
      </c>
    </row>
    <row r="215" spans="2:7" ht="15" customHeight="1" x14ac:dyDescent="0.2">
      <c r="B215" s="32" t="str">
        <f t="shared" si="21"/>
        <v/>
      </c>
      <c r="C215" s="26" t="str">
        <f t="shared" si="22"/>
        <v/>
      </c>
      <c r="D215" s="71" t="str">
        <f t="shared" si="18"/>
        <v/>
      </c>
      <c r="E215" s="71" t="str">
        <f t="shared" si="19"/>
        <v/>
      </c>
      <c r="F215" s="71" t="str">
        <f t="shared" si="20"/>
        <v/>
      </c>
      <c r="G215" s="71" t="str">
        <f t="shared" si="23"/>
        <v/>
      </c>
    </row>
    <row r="216" spans="2:7" ht="15" customHeight="1" x14ac:dyDescent="0.2">
      <c r="B216" s="32" t="str">
        <f t="shared" si="21"/>
        <v/>
      </c>
      <c r="C216" s="26" t="str">
        <f t="shared" si="22"/>
        <v/>
      </c>
      <c r="D216" s="71" t="str">
        <f t="shared" si="18"/>
        <v/>
      </c>
      <c r="E216" s="71" t="str">
        <f t="shared" si="19"/>
        <v/>
      </c>
      <c r="F216" s="71" t="str">
        <f t="shared" si="20"/>
        <v/>
      </c>
      <c r="G216" s="71" t="str">
        <f t="shared" si="23"/>
        <v/>
      </c>
    </row>
    <row r="217" spans="2:7" ht="15" customHeight="1" x14ac:dyDescent="0.2">
      <c r="B217" s="32" t="str">
        <f t="shared" si="21"/>
        <v/>
      </c>
      <c r="C217" s="26" t="str">
        <f t="shared" si="22"/>
        <v/>
      </c>
      <c r="D217" s="71" t="str">
        <f t="shared" si="18"/>
        <v/>
      </c>
      <c r="E217" s="71" t="str">
        <f t="shared" si="19"/>
        <v/>
      </c>
      <c r="F217" s="71" t="str">
        <f t="shared" si="20"/>
        <v/>
      </c>
      <c r="G217" s="71" t="str">
        <f t="shared" si="23"/>
        <v/>
      </c>
    </row>
    <row r="218" spans="2:7" ht="15" customHeight="1" x14ac:dyDescent="0.2">
      <c r="B218" s="32" t="str">
        <f t="shared" si="21"/>
        <v/>
      </c>
      <c r="C218" s="26" t="str">
        <f t="shared" si="22"/>
        <v/>
      </c>
      <c r="D218" s="71" t="str">
        <f t="shared" si="18"/>
        <v/>
      </c>
      <c r="E218" s="71" t="str">
        <f t="shared" si="19"/>
        <v/>
      </c>
      <c r="F218" s="71" t="str">
        <f t="shared" si="20"/>
        <v/>
      </c>
      <c r="G218" s="71" t="str">
        <f t="shared" si="23"/>
        <v/>
      </c>
    </row>
    <row r="219" spans="2:7" ht="15" customHeight="1" x14ac:dyDescent="0.2">
      <c r="B219" s="32" t="str">
        <f t="shared" si="21"/>
        <v/>
      </c>
      <c r="C219" s="26" t="str">
        <f t="shared" si="22"/>
        <v/>
      </c>
      <c r="D219" s="71" t="str">
        <f t="shared" si="18"/>
        <v/>
      </c>
      <c r="E219" s="71" t="str">
        <f t="shared" si="19"/>
        <v/>
      </c>
      <c r="F219" s="71" t="str">
        <f t="shared" si="20"/>
        <v/>
      </c>
      <c r="G219" s="71" t="str">
        <f t="shared" si="23"/>
        <v/>
      </c>
    </row>
    <row r="220" spans="2:7" ht="15" customHeight="1" x14ac:dyDescent="0.2">
      <c r="B220" s="32" t="str">
        <f t="shared" si="21"/>
        <v/>
      </c>
      <c r="C220" s="26" t="str">
        <f t="shared" si="22"/>
        <v/>
      </c>
      <c r="D220" s="71" t="str">
        <f t="shared" si="18"/>
        <v/>
      </c>
      <c r="E220" s="71" t="str">
        <f t="shared" si="19"/>
        <v/>
      </c>
      <c r="F220" s="71" t="str">
        <f t="shared" si="20"/>
        <v/>
      </c>
      <c r="G220" s="71" t="str">
        <f t="shared" si="23"/>
        <v/>
      </c>
    </row>
    <row r="221" spans="2:7" ht="15" customHeight="1" x14ac:dyDescent="0.2">
      <c r="B221" s="32" t="str">
        <f t="shared" si="21"/>
        <v/>
      </c>
      <c r="C221" s="26" t="str">
        <f t="shared" si="22"/>
        <v/>
      </c>
      <c r="D221" s="71" t="str">
        <f t="shared" si="18"/>
        <v/>
      </c>
      <c r="E221" s="71" t="str">
        <f t="shared" si="19"/>
        <v/>
      </c>
      <c r="F221" s="71" t="str">
        <f t="shared" si="20"/>
        <v/>
      </c>
      <c r="G221" s="71" t="str">
        <f t="shared" si="23"/>
        <v/>
      </c>
    </row>
    <row r="222" spans="2:7" ht="15" customHeight="1" x14ac:dyDescent="0.2">
      <c r="B222" s="32" t="str">
        <f t="shared" si="21"/>
        <v/>
      </c>
      <c r="C222" s="26" t="str">
        <f t="shared" si="22"/>
        <v/>
      </c>
      <c r="D222" s="71" t="str">
        <f t="shared" si="18"/>
        <v/>
      </c>
      <c r="E222" s="71" t="str">
        <f t="shared" si="19"/>
        <v/>
      </c>
      <c r="F222" s="71" t="str">
        <f t="shared" si="20"/>
        <v/>
      </c>
      <c r="G222" s="71" t="str">
        <f t="shared" si="23"/>
        <v/>
      </c>
    </row>
    <row r="223" spans="2:7" ht="15" customHeight="1" x14ac:dyDescent="0.2">
      <c r="B223" s="32" t="str">
        <f t="shared" si="21"/>
        <v/>
      </c>
      <c r="C223" s="26" t="str">
        <f t="shared" si="22"/>
        <v/>
      </c>
      <c r="D223" s="71" t="str">
        <f t="shared" si="18"/>
        <v/>
      </c>
      <c r="E223" s="71" t="str">
        <f t="shared" si="19"/>
        <v/>
      </c>
      <c r="F223" s="71" t="str">
        <f t="shared" si="20"/>
        <v/>
      </c>
      <c r="G223" s="71" t="str">
        <f t="shared" si="23"/>
        <v/>
      </c>
    </row>
    <row r="224" spans="2:7" ht="15" customHeight="1" x14ac:dyDescent="0.2">
      <c r="B224" s="32" t="str">
        <f t="shared" si="21"/>
        <v/>
      </c>
      <c r="C224" s="26" t="str">
        <f t="shared" si="22"/>
        <v/>
      </c>
      <c r="D224" s="71" t="str">
        <f t="shared" si="18"/>
        <v/>
      </c>
      <c r="E224" s="71" t="str">
        <f t="shared" si="19"/>
        <v/>
      </c>
      <c r="F224" s="71" t="str">
        <f t="shared" si="20"/>
        <v/>
      </c>
      <c r="G224" s="71" t="str">
        <f t="shared" si="23"/>
        <v/>
      </c>
    </row>
    <row r="225" spans="2:7" ht="15" customHeight="1" x14ac:dyDescent="0.2">
      <c r="B225" s="32" t="str">
        <f t="shared" si="21"/>
        <v/>
      </c>
      <c r="C225" s="26" t="str">
        <f t="shared" si="22"/>
        <v/>
      </c>
      <c r="D225" s="71" t="str">
        <f t="shared" si="18"/>
        <v/>
      </c>
      <c r="E225" s="71" t="str">
        <f t="shared" si="19"/>
        <v/>
      </c>
      <c r="F225" s="71" t="str">
        <f t="shared" si="20"/>
        <v/>
      </c>
      <c r="G225" s="71" t="str">
        <f t="shared" si="23"/>
        <v/>
      </c>
    </row>
    <row r="226" spans="2:7" ht="15" customHeight="1" x14ac:dyDescent="0.2">
      <c r="B226" s="32" t="str">
        <f t="shared" si="21"/>
        <v/>
      </c>
      <c r="C226" s="26" t="str">
        <f t="shared" si="22"/>
        <v/>
      </c>
      <c r="D226" s="71" t="str">
        <f t="shared" si="18"/>
        <v/>
      </c>
      <c r="E226" s="71" t="str">
        <f t="shared" si="19"/>
        <v/>
      </c>
      <c r="F226" s="71" t="str">
        <f t="shared" si="20"/>
        <v/>
      </c>
      <c r="G226" s="71" t="str">
        <f t="shared" si="23"/>
        <v/>
      </c>
    </row>
    <row r="227" spans="2:7" ht="15" customHeight="1" x14ac:dyDescent="0.2">
      <c r="B227" s="32" t="str">
        <f t="shared" si="21"/>
        <v/>
      </c>
      <c r="C227" s="26" t="str">
        <f t="shared" si="22"/>
        <v/>
      </c>
      <c r="D227" s="71" t="str">
        <f t="shared" si="18"/>
        <v/>
      </c>
      <c r="E227" s="71" t="str">
        <f t="shared" si="19"/>
        <v/>
      </c>
      <c r="F227" s="71" t="str">
        <f t="shared" si="20"/>
        <v/>
      </c>
      <c r="G227" s="71" t="str">
        <f t="shared" si="23"/>
        <v/>
      </c>
    </row>
    <row r="228" spans="2:7" ht="15" customHeight="1" x14ac:dyDescent="0.2">
      <c r="B228" s="32" t="str">
        <f t="shared" si="21"/>
        <v/>
      </c>
      <c r="C228" s="26" t="str">
        <f t="shared" si="22"/>
        <v/>
      </c>
      <c r="D228" s="71" t="str">
        <f t="shared" si="18"/>
        <v/>
      </c>
      <c r="E228" s="71" t="str">
        <f t="shared" si="19"/>
        <v/>
      </c>
      <c r="F228" s="71" t="str">
        <f t="shared" si="20"/>
        <v/>
      </c>
      <c r="G228" s="71" t="str">
        <f t="shared" si="23"/>
        <v/>
      </c>
    </row>
    <row r="229" spans="2:7" ht="15" customHeight="1" x14ac:dyDescent="0.2">
      <c r="B229" s="32" t="str">
        <f t="shared" si="21"/>
        <v/>
      </c>
      <c r="C229" s="26" t="str">
        <f t="shared" si="22"/>
        <v/>
      </c>
      <c r="D229" s="71" t="str">
        <f t="shared" si="18"/>
        <v/>
      </c>
      <c r="E229" s="71" t="str">
        <f t="shared" si="19"/>
        <v/>
      </c>
      <c r="F229" s="71" t="str">
        <f t="shared" si="20"/>
        <v/>
      </c>
      <c r="G229" s="71" t="str">
        <f t="shared" si="23"/>
        <v/>
      </c>
    </row>
    <row r="230" spans="2:7" ht="15" customHeight="1" x14ac:dyDescent="0.2">
      <c r="B230" s="32" t="str">
        <f t="shared" si="21"/>
        <v/>
      </c>
      <c r="C230" s="26" t="str">
        <f t="shared" si="22"/>
        <v/>
      </c>
      <c r="D230" s="71" t="str">
        <f t="shared" si="18"/>
        <v/>
      </c>
      <c r="E230" s="71" t="str">
        <f t="shared" si="19"/>
        <v/>
      </c>
      <c r="F230" s="71" t="str">
        <f t="shared" si="20"/>
        <v/>
      </c>
      <c r="G230" s="71" t="str">
        <f t="shared" si="23"/>
        <v/>
      </c>
    </row>
    <row r="231" spans="2:7" ht="15" customHeight="1" x14ac:dyDescent="0.2">
      <c r="B231" s="32" t="str">
        <f t="shared" si="21"/>
        <v/>
      </c>
      <c r="C231" s="26" t="str">
        <f t="shared" si="22"/>
        <v/>
      </c>
      <c r="D231" s="71" t="str">
        <f t="shared" si="18"/>
        <v/>
      </c>
      <c r="E231" s="71" t="str">
        <f t="shared" si="19"/>
        <v/>
      </c>
      <c r="F231" s="71" t="str">
        <f t="shared" si="20"/>
        <v/>
      </c>
      <c r="G231" s="71" t="str">
        <f t="shared" si="23"/>
        <v/>
      </c>
    </row>
    <row r="232" spans="2:7" ht="15" customHeight="1" x14ac:dyDescent="0.2">
      <c r="B232" s="32" t="str">
        <f t="shared" si="21"/>
        <v/>
      </c>
      <c r="C232" s="26" t="str">
        <f t="shared" si="22"/>
        <v/>
      </c>
      <c r="D232" s="71" t="str">
        <f t="shared" si="18"/>
        <v/>
      </c>
      <c r="E232" s="71" t="str">
        <f t="shared" si="19"/>
        <v/>
      </c>
      <c r="F232" s="71" t="str">
        <f t="shared" si="20"/>
        <v/>
      </c>
      <c r="G232" s="71" t="str">
        <f t="shared" si="23"/>
        <v/>
      </c>
    </row>
    <row r="233" spans="2:7" ht="15" customHeight="1" x14ac:dyDescent="0.2">
      <c r="B233" s="32" t="str">
        <f t="shared" si="21"/>
        <v/>
      </c>
      <c r="C233" s="26" t="str">
        <f t="shared" si="22"/>
        <v/>
      </c>
      <c r="D233" s="71" t="str">
        <f t="shared" si="18"/>
        <v/>
      </c>
      <c r="E233" s="71" t="str">
        <f t="shared" si="19"/>
        <v/>
      </c>
      <c r="F233" s="71" t="str">
        <f t="shared" si="20"/>
        <v/>
      </c>
      <c r="G233" s="71" t="str">
        <f t="shared" si="23"/>
        <v/>
      </c>
    </row>
    <row r="234" spans="2:7" ht="15" customHeight="1" x14ac:dyDescent="0.2">
      <c r="B234" s="32" t="str">
        <f t="shared" si="21"/>
        <v/>
      </c>
      <c r="C234" s="26" t="str">
        <f t="shared" si="22"/>
        <v/>
      </c>
      <c r="D234" s="71" t="str">
        <f t="shared" si="18"/>
        <v/>
      </c>
      <c r="E234" s="71" t="str">
        <f t="shared" si="19"/>
        <v/>
      </c>
      <c r="F234" s="71" t="str">
        <f t="shared" si="20"/>
        <v/>
      </c>
      <c r="G234" s="71" t="str">
        <f t="shared" si="23"/>
        <v/>
      </c>
    </row>
    <row r="235" spans="2:7" ht="15" customHeight="1" x14ac:dyDescent="0.2">
      <c r="B235" s="32" t="str">
        <f t="shared" si="21"/>
        <v/>
      </c>
      <c r="C235" s="26" t="str">
        <f t="shared" si="22"/>
        <v/>
      </c>
      <c r="D235" s="71" t="str">
        <f t="shared" si="18"/>
        <v/>
      </c>
      <c r="E235" s="71" t="str">
        <f t="shared" si="19"/>
        <v/>
      </c>
      <c r="F235" s="71" t="str">
        <f t="shared" si="20"/>
        <v/>
      </c>
      <c r="G235" s="71" t="str">
        <f t="shared" si="23"/>
        <v/>
      </c>
    </row>
    <row r="236" spans="2:7" ht="15" customHeight="1" x14ac:dyDescent="0.2">
      <c r="B236" s="32" t="str">
        <f t="shared" si="21"/>
        <v/>
      </c>
      <c r="C236" s="26" t="str">
        <f t="shared" si="22"/>
        <v/>
      </c>
      <c r="D236" s="71" t="str">
        <f t="shared" si="18"/>
        <v/>
      </c>
      <c r="E236" s="71" t="str">
        <f t="shared" si="19"/>
        <v/>
      </c>
      <c r="F236" s="71" t="str">
        <f t="shared" si="20"/>
        <v/>
      </c>
      <c r="G236" s="71" t="str">
        <f t="shared" si="23"/>
        <v/>
      </c>
    </row>
    <row r="237" spans="2:7" ht="15" customHeight="1" x14ac:dyDescent="0.2">
      <c r="B237" s="32" t="str">
        <f t="shared" si="21"/>
        <v/>
      </c>
      <c r="C237" s="26" t="str">
        <f t="shared" si="22"/>
        <v/>
      </c>
      <c r="D237" s="71" t="str">
        <f t="shared" si="18"/>
        <v/>
      </c>
      <c r="E237" s="71" t="str">
        <f t="shared" si="19"/>
        <v/>
      </c>
      <c r="F237" s="71" t="str">
        <f t="shared" si="20"/>
        <v/>
      </c>
      <c r="G237" s="71" t="str">
        <f t="shared" si="23"/>
        <v/>
      </c>
    </row>
    <row r="238" spans="2:7" ht="15" customHeight="1" x14ac:dyDescent="0.2">
      <c r="B238" s="32" t="str">
        <f t="shared" si="21"/>
        <v/>
      </c>
      <c r="C238" s="26" t="str">
        <f t="shared" si="22"/>
        <v/>
      </c>
      <c r="D238" s="71" t="str">
        <f t="shared" si="18"/>
        <v/>
      </c>
      <c r="E238" s="71" t="str">
        <f t="shared" si="19"/>
        <v/>
      </c>
      <c r="F238" s="71" t="str">
        <f t="shared" si="20"/>
        <v/>
      </c>
      <c r="G238" s="71" t="str">
        <f t="shared" si="23"/>
        <v/>
      </c>
    </row>
    <row r="239" spans="2:7" ht="15" customHeight="1" x14ac:dyDescent="0.2">
      <c r="B239" s="32" t="str">
        <f t="shared" si="21"/>
        <v/>
      </c>
      <c r="C239" s="26" t="str">
        <f t="shared" si="22"/>
        <v/>
      </c>
      <c r="D239" s="71" t="str">
        <f t="shared" si="18"/>
        <v/>
      </c>
      <c r="E239" s="71" t="str">
        <f t="shared" si="19"/>
        <v/>
      </c>
      <c r="F239" s="71" t="str">
        <f t="shared" si="20"/>
        <v/>
      </c>
      <c r="G239" s="71" t="str">
        <f t="shared" si="23"/>
        <v/>
      </c>
    </row>
    <row r="240" spans="2:7" ht="15" customHeight="1" x14ac:dyDescent="0.2">
      <c r="B240" s="32" t="str">
        <f t="shared" si="21"/>
        <v/>
      </c>
      <c r="C240" s="26" t="str">
        <f t="shared" si="22"/>
        <v/>
      </c>
      <c r="D240" s="71" t="str">
        <f t="shared" si="18"/>
        <v/>
      </c>
      <c r="E240" s="71" t="str">
        <f t="shared" si="19"/>
        <v/>
      </c>
      <c r="F240" s="71" t="str">
        <f t="shared" si="20"/>
        <v/>
      </c>
      <c r="G240" s="71" t="str">
        <f t="shared" si="23"/>
        <v/>
      </c>
    </row>
    <row r="241" spans="2:7" ht="15" customHeight="1" x14ac:dyDescent="0.2">
      <c r="B241" s="32" t="str">
        <f t="shared" si="21"/>
        <v/>
      </c>
      <c r="C241" s="26" t="str">
        <f t="shared" si="22"/>
        <v/>
      </c>
      <c r="D241" s="71" t="str">
        <f t="shared" si="18"/>
        <v/>
      </c>
      <c r="E241" s="71" t="str">
        <f t="shared" si="19"/>
        <v/>
      </c>
      <c r="F241" s="71" t="str">
        <f t="shared" si="20"/>
        <v/>
      </c>
      <c r="G241" s="71" t="str">
        <f t="shared" si="23"/>
        <v/>
      </c>
    </row>
    <row r="242" spans="2:7" ht="15" customHeight="1" x14ac:dyDescent="0.2">
      <c r="B242" s="32" t="str">
        <f t="shared" si="21"/>
        <v/>
      </c>
      <c r="C242" s="26" t="str">
        <f t="shared" si="22"/>
        <v/>
      </c>
      <c r="D242" s="71" t="str">
        <f t="shared" si="18"/>
        <v/>
      </c>
      <c r="E242" s="71" t="str">
        <f t="shared" si="19"/>
        <v/>
      </c>
      <c r="F242" s="71" t="str">
        <f t="shared" si="20"/>
        <v/>
      </c>
      <c r="G242" s="71" t="str">
        <f t="shared" si="23"/>
        <v/>
      </c>
    </row>
    <row r="243" spans="2:7" ht="15" customHeight="1" x14ac:dyDescent="0.2">
      <c r="B243" s="32" t="str">
        <f t="shared" si="21"/>
        <v/>
      </c>
      <c r="C243" s="26" t="str">
        <f t="shared" si="22"/>
        <v/>
      </c>
      <c r="D243" s="71" t="str">
        <f t="shared" si="18"/>
        <v/>
      </c>
      <c r="E243" s="71" t="str">
        <f t="shared" si="19"/>
        <v/>
      </c>
      <c r="F243" s="71" t="str">
        <f t="shared" si="20"/>
        <v/>
      </c>
      <c r="G243" s="71" t="str">
        <f t="shared" si="23"/>
        <v/>
      </c>
    </row>
    <row r="244" spans="2:7" ht="15" customHeight="1" x14ac:dyDescent="0.2">
      <c r="B244" s="32" t="str">
        <f t="shared" si="21"/>
        <v/>
      </c>
      <c r="C244" s="26" t="str">
        <f t="shared" si="22"/>
        <v/>
      </c>
      <c r="D244" s="71" t="str">
        <f t="shared" si="18"/>
        <v/>
      </c>
      <c r="E244" s="71" t="str">
        <f t="shared" si="19"/>
        <v/>
      </c>
      <c r="F244" s="71" t="str">
        <f t="shared" si="20"/>
        <v/>
      </c>
      <c r="G244" s="71" t="str">
        <f t="shared" si="23"/>
        <v/>
      </c>
    </row>
    <row r="245" spans="2:7" ht="15" customHeight="1" x14ac:dyDescent="0.2">
      <c r="B245" s="32" t="str">
        <f t="shared" si="21"/>
        <v/>
      </c>
      <c r="C245" s="26" t="str">
        <f t="shared" si="22"/>
        <v/>
      </c>
      <c r="D245" s="71" t="str">
        <f t="shared" si="18"/>
        <v/>
      </c>
      <c r="E245" s="71" t="str">
        <f t="shared" si="19"/>
        <v/>
      </c>
      <c r="F245" s="71" t="str">
        <f t="shared" si="20"/>
        <v/>
      </c>
      <c r="G245" s="71" t="str">
        <f t="shared" si="23"/>
        <v/>
      </c>
    </row>
    <row r="246" spans="2:7" ht="15" customHeight="1" x14ac:dyDescent="0.2">
      <c r="B246" s="32" t="str">
        <f t="shared" si="21"/>
        <v/>
      </c>
      <c r="C246" s="26" t="str">
        <f t="shared" si="22"/>
        <v/>
      </c>
      <c r="D246" s="71" t="str">
        <f t="shared" si="18"/>
        <v/>
      </c>
      <c r="E246" s="71" t="str">
        <f t="shared" si="19"/>
        <v/>
      </c>
      <c r="F246" s="71" t="str">
        <f t="shared" si="20"/>
        <v/>
      </c>
      <c r="G246" s="71" t="str">
        <f t="shared" si="23"/>
        <v/>
      </c>
    </row>
    <row r="247" spans="2:7" ht="15" customHeight="1" x14ac:dyDescent="0.2">
      <c r="B247" s="32" t="str">
        <f t="shared" si="21"/>
        <v/>
      </c>
      <c r="C247" s="26" t="str">
        <f t="shared" si="22"/>
        <v/>
      </c>
      <c r="D247" s="71" t="str">
        <f t="shared" si="18"/>
        <v/>
      </c>
      <c r="E247" s="71" t="str">
        <f t="shared" si="19"/>
        <v/>
      </c>
      <c r="F247" s="71" t="str">
        <f t="shared" si="20"/>
        <v/>
      </c>
      <c r="G247" s="71" t="str">
        <f t="shared" si="23"/>
        <v/>
      </c>
    </row>
    <row r="248" spans="2:7" ht="15" customHeight="1" x14ac:dyDescent="0.2">
      <c r="B248" s="32" t="str">
        <f t="shared" si="21"/>
        <v/>
      </c>
      <c r="C248" s="26" t="str">
        <f t="shared" si="22"/>
        <v/>
      </c>
      <c r="D248" s="71" t="str">
        <f t="shared" si="18"/>
        <v/>
      </c>
      <c r="E248" s="71" t="str">
        <f t="shared" si="19"/>
        <v/>
      </c>
      <c r="F248" s="71" t="str">
        <f t="shared" si="20"/>
        <v/>
      </c>
      <c r="G248" s="71" t="str">
        <f t="shared" si="23"/>
        <v/>
      </c>
    </row>
    <row r="249" spans="2:7" ht="15" customHeight="1" x14ac:dyDescent="0.2">
      <c r="B249" s="32" t="str">
        <f t="shared" si="21"/>
        <v/>
      </c>
      <c r="C249" s="26" t="str">
        <f t="shared" si="22"/>
        <v/>
      </c>
      <c r="D249" s="71" t="str">
        <f t="shared" si="18"/>
        <v/>
      </c>
      <c r="E249" s="71" t="str">
        <f t="shared" si="19"/>
        <v/>
      </c>
      <c r="F249" s="71" t="str">
        <f t="shared" si="20"/>
        <v/>
      </c>
      <c r="G249" s="71" t="str">
        <f t="shared" si="23"/>
        <v/>
      </c>
    </row>
    <row r="250" spans="2:7" ht="15" customHeight="1" x14ac:dyDescent="0.2">
      <c r="B250" s="32" t="str">
        <f t="shared" si="21"/>
        <v/>
      </c>
      <c r="C250" s="26" t="str">
        <f t="shared" si="22"/>
        <v/>
      </c>
      <c r="D250" s="71" t="str">
        <f t="shared" si="18"/>
        <v/>
      </c>
      <c r="E250" s="71" t="str">
        <f t="shared" si="19"/>
        <v/>
      </c>
      <c r="F250" s="71" t="str">
        <f t="shared" si="20"/>
        <v/>
      </c>
      <c r="G250" s="71" t="str">
        <f t="shared" si="23"/>
        <v/>
      </c>
    </row>
    <row r="251" spans="2:7" ht="15" customHeight="1" x14ac:dyDescent="0.2">
      <c r="B251" s="32" t="str">
        <f t="shared" si="21"/>
        <v/>
      </c>
      <c r="C251" s="26" t="str">
        <f t="shared" si="22"/>
        <v/>
      </c>
      <c r="D251" s="71" t="str">
        <f t="shared" si="18"/>
        <v/>
      </c>
      <c r="E251" s="71" t="str">
        <f t="shared" si="19"/>
        <v/>
      </c>
      <c r="F251" s="71" t="str">
        <f t="shared" si="20"/>
        <v/>
      </c>
      <c r="G251" s="71" t="str">
        <f t="shared" si="23"/>
        <v/>
      </c>
    </row>
    <row r="252" spans="2:7" ht="15" customHeight="1" x14ac:dyDescent="0.2">
      <c r="B252" s="32" t="str">
        <f t="shared" si="21"/>
        <v/>
      </c>
      <c r="C252" s="26" t="str">
        <f t="shared" si="22"/>
        <v/>
      </c>
      <c r="D252" s="71" t="str">
        <f t="shared" si="18"/>
        <v/>
      </c>
      <c r="E252" s="71" t="str">
        <f t="shared" si="19"/>
        <v/>
      </c>
      <c r="F252" s="71" t="str">
        <f t="shared" si="20"/>
        <v/>
      </c>
      <c r="G252" s="71" t="str">
        <f t="shared" si="23"/>
        <v/>
      </c>
    </row>
    <row r="253" spans="2:7" ht="15" customHeight="1" x14ac:dyDescent="0.2">
      <c r="B253" s="32" t="str">
        <f t="shared" si="21"/>
        <v/>
      </c>
      <c r="C253" s="26" t="str">
        <f t="shared" si="22"/>
        <v/>
      </c>
      <c r="D253" s="71" t="str">
        <f t="shared" si="18"/>
        <v/>
      </c>
      <c r="E253" s="71" t="str">
        <f t="shared" si="19"/>
        <v/>
      </c>
      <c r="F253" s="71" t="str">
        <f t="shared" si="20"/>
        <v/>
      </c>
      <c r="G253" s="71" t="str">
        <f t="shared" si="23"/>
        <v/>
      </c>
    </row>
    <row r="254" spans="2:7" ht="15" customHeight="1" x14ac:dyDescent="0.2">
      <c r="B254" s="32" t="str">
        <f t="shared" si="21"/>
        <v/>
      </c>
      <c r="C254" s="26" t="str">
        <f t="shared" si="22"/>
        <v/>
      </c>
      <c r="D254" s="71" t="str">
        <f t="shared" si="18"/>
        <v/>
      </c>
      <c r="E254" s="71" t="str">
        <f t="shared" si="19"/>
        <v/>
      </c>
      <c r="F254" s="71" t="str">
        <f t="shared" si="20"/>
        <v/>
      </c>
      <c r="G254" s="71" t="str">
        <f t="shared" si="23"/>
        <v/>
      </c>
    </row>
    <row r="255" spans="2:7" ht="15" customHeight="1" x14ac:dyDescent="0.2">
      <c r="B255" s="32" t="str">
        <f t="shared" si="21"/>
        <v/>
      </c>
      <c r="C255" s="26" t="str">
        <f t="shared" si="22"/>
        <v/>
      </c>
      <c r="D255" s="71" t="str">
        <f t="shared" si="18"/>
        <v/>
      </c>
      <c r="E255" s="71" t="str">
        <f t="shared" si="19"/>
        <v/>
      </c>
      <c r="F255" s="71" t="str">
        <f t="shared" si="20"/>
        <v/>
      </c>
      <c r="G255" s="71" t="str">
        <f t="shared" si="23"/>
        <v/>
      </c>
    </row>
    <row r="256" spans="2:7" ht="15" customHeight="1" x14ac:dyDescent="0.2">
      <c r="B256" s="32" t="str">
        <f t="shared" si="21"/>
        <v/>
      </c>
      <c r="C256" s="26" t="str">
        <f t="shared" si="22"/>
        <v/>
      </c>
      <c r="D256" s="71" t="str">
        <f t="shared" si="18"/>
        <v/>
      </c>
      <c r="E256" s="71" t="str">
        <f t="shared" si="19"/>
        <v/>
      </c>
      <c r="F256" s="71" t="str">
        <f t="shared" si="20"/>
        <v/>
      </c>
      <c r="G256" s="71" t="str">
        <f t="shared" si="23"/>
        <v/>
      </c>
    </row>
    <row r="257" spans="2:7" ht="15" customHeight="1" x14ac:dyDescent="0.2">
      <c r="B257" s="32" t="str">
        <f t="shared" si="21"/>
        <v/>
      </c>
      <c r="C257" s="26" t="str">
        <f t="shared" si="22"/>
        <v/>
      </c>
      <c r="D257" s="71" t="str">
        <f t="shared" si="18"/>
        <v/>
      </c>
      <c r="E257" s="71" t="str">
        <f t="shared" si="19"/>
        <v/>
      </c>
      <c r="F257" s="71" t="str">
        <f t="shared" si="20"/>
        <v/>
      </c>
      <c r="G257" s="71" t="str">
        <f t="shared" si="23"/>
        <v/>
      </c>
    </row>
    <row r="258" spans="2:7" ht="15" customHeight="1" x14ac:dyDescent="0.2">
      <c r="B258" s="32" t="str">
        <f t="shared" si="21"/>
        <v/>
      </c>
      <c r="C258" s="26" t="str">
        <f t="shared" si="22"/>
        <v/>
      </c>
      <c r="D258" s="71" t="str">
        <f t="shared" si="18"/>
        <v/>
      </c>
      <c r="E258" s="71" t="str">
        <f t="shared" si="19"/>
        <v/>
      </c>
      <c r="F258" s="71" t="str">
        <f t="shared" si="20"/>
        <v/>
      </c>
      <c r="G258" s="71" t="str">
        <f t="shared" si="23"/>
        <v/>
      </c>
    </row>
    <row r="259" spans="2:7" ht="15" customHeight="1" x14ac:dyDescent="0.2">
      <c r="B259" s="32" t="str">
        <f t="shared" si="21"/>
        <v/>
      </c>
      <c r="C259" s="26" t="str">
        <f t="shared" si="22"/>
        <v/>
      </c>
      <c r="D259" s="71" t="str">
        <f t="shared" si="18"/>
        <v/>
      </c>
      <c r="E259" s="71" t="str">
        <f t="shared" si="19"/>
        <v/>
      </c>
      <c r="F259" s="71" t="str">
        <f t="shared" si="20"/>
        <v/>
      </c>
      <c r="G259" s="71" t="str">
        <f t="shared" si="23"/>
        <v/>
      </c>
    </row>
    <row r="260" spans="2:7" ht="15" customHeight="1" x14ac:dyDescent="0.2">
      <c r="B260" s="32" t="str">
        <f t="shared" si="21"/>
        <v/>
      </c>
      <c r="C260" s="26" t="str">
        <f t="shared" si="22"/>
        <v/>
      </c>
      <c r="D260" s="71" t="str">
        <f t="shared" si="18"/>
        <v/>
      </c>
      <c r="E260" s="71" t="str">
        <f t="shared" si="19"/>
        <v/>
      </c>
      <c r="F260" s="71" t="str">
        <f t="shared" si="20"/>
        <v/>
      </c>
      <c r="G260" s="71" t="str">
        <f t="shared" si="23"/>
        <v/>
      </c>
    </row>
    <row r="261" spans="2:7" ht="15" customHeight="1" x14ac:dyDescent="0.2">
      <c r="B261" s="32" t="str">
        <f t="shared" si="21"/>
        <v/>
      </c>
      <c r="C261" s="26" t="str">
        <f t="shared" si="22"/>
        <v/>
      </c>
      <c r="D261" s="71" t="str">
        <f t="shared" si="18"/>
        <v/>
      </c>
      <c r="E261" s="71" t="str">
        <f t="shared" si="19"/>
        <v/>
      </c>
      <c r="F261" s="71" t="str">
        <f t="shared" si="20"/>
        <v/>
      </c>
      <c r="G261" s="71" t="str">
        <f t="shared" si="23"/>
        <v/>
      </c>
    </row>
    <row r="262" spans="2:7" ht="15" customHeight="1" x14ac:dyDescent="0.2">
      <c r="B262" s="32" t="str">
        <f t="shared" si="21"/>
        <v/>
      </c>
      <c r="C262" s="26" t="str">
        <f t="shared" si="22"/>
        <v/>
      </c>
      <c r="D262" s="71" t="str">
        <f t="shared" si="18"/>
        <v/>
      </c>
      <c r="E262" s="71" t="str">
        <f t="shared" si="19"/>
        <v/>
      </c>
      <c r="F262" s="71" t="str">
        <f t="shared" si="20"/>
        <v/>
      </c>
      <c r="G262" s="71" t="str">
        <f t="shared" si="23"/>
        <v/>
      </c>
    </row>
    <row r="263" spans="2:7" ht="15" customHeight="1" x14ac:dyDescent="0.2">
      <c r="B263" s="32" t="str">
        <f t="shared" si="21"/>
        <v/>
      </c>
      <c r="C263" s="26" t="str">
        <f t="shared" si="22"/>
        <v/>
      </c>
      <c r="D263" s="71" t="str">
        <f t="shared" si="18"/>
        <v/>
      </c>
      <c r="E263" s="71" t="str">
        <f t="shared" si="19"/>
        <v/>
      </c>
      <c r="F263" s="71" t="str">
        <f t="shared" si="20"/>
        <v/>
      </c>
      <c r="G263" s="71" t="str">
        <f t="shared" si="23"/>
        <v/>
      </c>
    </row>
    <row r="264" spans="2:7" ht="15" customHeight="1" x14ac:dyDescent="0.2">
      <c r="B264" s="32" t="str">
        <f t="shared" si="21"/>
        <v/>
      </c>
      <c r="C264" s="26" t="str">
        <f t="shared" si="22"/>
        <v/>
      </c>
      <c r="D264" s="71" t="str">
        <f t="shared" si="18"/>
        <v/>
      </c>
      <c r="E264" s="71" t="str">
        <f t="shared" si="19"/>
        <v/>
      </c>
      <c r="F264" s="71" t="str">
        <f t="shared" si="20"/>
        <v/>
      </c>
      <c r="G264" s="71" t="str">
        <f t="shared" si="23"/>
        <v/>
      </c>
    </row>
    <row r="265" spans="2:7" ht="15" customHeight="1" x14ac:dyDescent="0.2">
      <c r="B265" s="32" t="str">
        <f t="shared" si="21"/>
        <v/>
      </c>
      <c r="C265" s="26" t="str">
        <f t="shared" si="22"/>
        <v/>
      </c>
      <c r="D265" s="71" t="str">
        <f t="shared" si="18"/>
        <v/>
      </c>
      <c r="E265" s="71" t="str">
        <f t="shared" si="19"/>
        <v/>
      </c>
      <c r="F265" s="71" t="str">
        <f t="shared" si="20"/>
        <v/>
      </c>
      <c r="G265" s="71" t="str">
        <f t="shared" si="23"/>
        <v/>
      </c>
    </row>
    <row r="266" spans="2:7" ht="15" customHeight="1" x14ac:dyDescent="0.2">
      <c r="B266" s="32" t="str">
        <f t="shared" si="21"/>
        <v/>
      </c>
      <c r="C266" s="26" t="str">
        <f t="shared" si="22"/>
        <v/>
      </c>
      <c r="D266" s="71" t="str">
        <f t="shared" si="18"/>
        <v/>
      </c>
      <c r="E266" s="71" t="str">
        <f t="shared" si="19"/>
        <v/>
      </c>
      <c r="F266" s="71" t="str">
        <f t="shared" si="20"/>
        <v/>
      </c>
      <c r="G266" s="71" t="str">
        <f t="shared" si="23"/>
        <v/>
      </c>
    </row>
    <row r="267" spans="2:7" ht="15" customHeight="1" x14ac:dyDescent="0.2">
      <c r="B267" s="32" t="str">
        <f t="shared" si="21"/>
        <v/>
      </c>
      <c r="C267" s="26" t="str">
        <f t="shared" si="22"/>
        <v/>
      </c>
      <c r="D267" s="71" t="str">
        <f t="shared" si="18"/>
        <v/>
      </c>
      <c r="E267" s="71" t="str">
        <f t="shared" si="19"/>
        <v/>
      </c>
      <c r="F267" s="71" t="str">
        <f t="shared" si="20"/>
        <v/>
      </c>
      <c r="G267" s="71" t="str">
        <f t="shared" si="23"/>
        <v/>
      </c>
    </row>
    <row r="268" spans="2:7" ht="15" customHeight="1" x14ac:dyDescent="0.2">
      <c r="B268" s="32" t="str">
        <f t="shared" si="21"/>
        <v/>
      </c>
      <c r="C268" s="26" t="str">
        <f t="shared" si="22"/>
        <v/>
      </c>
      <c r="D268" s="71" t="str">
        <f t="shared" si="18"/>
        <v/>
      </c>
      <c r="E268" s="71" t="str">
        <f t="shared" si="19"/>
        <v/>
      </c>
      <c r="F268" s="71" t="str">
        <f t="shared" si="20"/>
        <v/>
      </c>
      <c r="G268" s="71" t="str">
        <f t="shared" si="23"/>
        <v/>
      </c>
    </row>
    <row r="269" spans="2:7" ht="15" customHeight="1" x14ac:dyDescent="0.2">
      <c r="B269" s="32" t="str">
        <f t="shared" si="21"/>
        <v/>
      </c>
      <c r="C269" s="26" t="str">
        <f t="shared" si="22"/>
        <v/>
      </c>
      <c r="D269" s="71" t="str">
        <f t="shared" si="18"/>
        <v/>
      </c>
      <c r="E269" s="71" t="str">
        <f t="shared" si="19"/>
        <v/>
      </c>
      <c r="F269" s="71" t="str">
        <f t="shared" si="20"/>
        <v/>
      </c>
      <c r="G269" s="71" t="str">
        <f t="shared" si="23"/>
        <v/>
      </c>
    </row>
    <row r="270" spans="2:7" ht="15" customHeight="1" x14ac:dyDescent="0.2">
      <c r="B270" s="32" t="str">
        <f t="shared" si="21"/>
        <v/>
      </c>
      <c r="C270" s="26" t="str">
        <f t="shared" si="22"/>
        <v/>
      </c>
      <c r="D270" s="71" t="str">
        <f t="shared" si="18"/>
        <v/>
      </c>
      <c r="E270" s="71" t="str">
        <f t="shared" si="19"/>
        <v/>
      </c>
      <c r="F270" s="71" t="str">
        <f t="shared" si="20"/>
        <v/>
      </c>
      <c r="G270" s="71" t="str">
        <f t="shared" si="23"/>
        <v/>
      </c>
    </row>
    <row r="271" spans="2:7" ht="15" customHeight="1" x14ac:dyDescent="0.2">
      <c r="B271" s="32" t="str">
        <f t="shared" si="21"/>
        <v/>
      </c>
      <c r="C271" s="26" t="str">
        <f t="shared" si="22"/>
        <v/>
      </c>
      <c r="D271" s="71" t="str">
        <f t="shared" si="18"/>
        <v/>
      </c>
      <c r="E271" s="71" t="str">
        <f t="shared" si="19"/>
        <v/>
      </c>
      <c r="F271" s="71" t="str">
        <f t="shared" si="20"/>
        <v/>
      </c>
      <c r="G271" s="71" t="str">
        <f t="shared" si="23"/>
        <v/>
      </c>
    </row>
    <row r="272" spans="2:7" ht="15" customHeight="1" x14ac:dyDescent="0.2">
      <c r="B272" s="32" t="str">
        <f t="shared" si="21"/>
        <v/>
      </c>
      <c r="C272" s="26" t="str">
        <f t="shared" si="22"/>
        <v/>
      </c>
      <c r="D272" s="71" t="str">
        <f t="shared" si="18"/>
        <v/>
      </c>
      <c r="E272" s="71" t="str">
        <f t="shared" si="19"/>
        <v/>
      </c>
      <c r="F272" s="71" t="str">
        <f t="shared" si="20"/>
        <v/>
      </c>
      <c r="G272" s="71" t="str">
        <f t="shared" si="23"/>
        <v/>
      </c>
    </row>
    <row r="273" spans="2:7" ht="15" customHeight="1" x14ac:dyDescent="0.2">
      <c r="B273" s="32" t="str">
        <f t="shared" si="21"/>
        <v/>
      </c>
      <c r="C273" s="26" t="str">
        <f t="shared" si="22"/>
        <v/>
      </c>
      <c r="D273" s="71" t="str">
        <f t="shared" si="18"/>
        <v/>
      </c>
      <c r="E273" s="71" t="str">
        <f t="shared" si="19"/>
        <v/>
      </c>
      <c r="F273" s="71" t="str">
        <f t="shared" si="20"/>
        <v/>
      </c>
      <c r="G273" s="71" t="str">
        <f t="shared" si="23"/>
        <v/>
      </c>
    </row>
    <row r="274" spans="2:7" ht="15" customHeight="1" x14ac:dyDescent="0.2">
      <c r="B274" s="32" t="str">
        <f t="shared" si="21"/>
        <v/>
      </c>
      <c r="C274" s="26" t="str">
        <f t="shared" si="22"/>
        <v/>
      </c>
      <c r="D274" s="71" t="str">
        <f t="shared" ref="D274:D337" si="24">IF(C274="","",IPMT($D$7/12,B274,$D$6,-$D$8,$D$9))</f>
        <v/>
      </c>
      <c r="E274" s="71" t="str">
        <f t="shared" ref="E274:E337" si="25">IF(C274="","",PPMT($D$7/12,B274,$D$6,-$D$8,$D$9))</f>
        <v/>
      </c>
      <c r="F274" s="71" t="str">
        <f t="shared" ref="F274:F337" si="26">IF(B274="","",D274+E274)</f>
        <v/>
      </c>
      <c r="G274" s="71" t="str">
        <f t="shared" si="23"/>
        <v/>
      </c>
    </row>
    <row r="275" spans="2:7" ht="15" customHeight="1" x14ac:dyDescent="0.2">
      <c r="B275" s="32" t="str">
        <f t="shared" ref="B275:B338" si="27">IFERROR(IF((B274+1)&lt;=$D$6,B274+1,""),"")</f>
        <v/>
      </c>
      <c r="C275" s="26" t="str">
        <f t="shared" ref="C275:C338" si="28">IF(B275="","",EOMONTH(C274,1))</f>
        <v/>
      </c>
      <c r="D275" s="71" t="str">
        <f t="shared" si="24"/>
        <v/>
      </c>
      <c r="E275" s="71" t="str">
        <f t="shared" si="25"/>
        <v/>
      </c>
      <c r="F275" s="71" t="str">
        <f t="shared" si="26"/>
        <v/>
      </c>
      <c r="G275" s="71" t="str">
        <f t="shared" ref="G275:G338" si="29">IF(B275="","",G274-E275)</f>
        <v/>
      </c>
    </row>
    <row r="276" spans="2:7" ht="15" customHeight="1" x14ac:dyDescent="0.2">
      <c r="B276" s="32" t="str">
        <f t="shared" si="27"/>
        <v/>
      </c>
      <c r="C276" s="26" t="str">
        <f t="shared" si="28"/>
        <v/>
      </c>
      <c r="D276" s="71" t="str">
        <f t="shared" si="24"/>
        <v/>
      </c>
      <c r="E276" s="71" t="str">
        <f t="shared" si="25"/>
        <v/>
      </c>
      <c r="F276" s="71" t="str">
        <f t="shared" si="26"/>
        <v/>
      </c>
      <c r="G276" s="71" t="str">
        <f t="shared" si="29"/>
        <v/>
      </c>
    </row>
    <row r="277" spans="2:7" ht="15" customHeight="1" x14ac:dyDescent="0.2">
      <c r="B277" s="32" t="str">
        <f t="shared" si="27"/>
        <v/>
      </c>
      <c r="C277" s="26" t="str">
        <f t="shared" si="28"/>
        <v/>
      </c>
      <c r="D277" s="71" t="str">
        <f t="shared" si="24"/>
        <v/>
      </c>
      <c r="E277" s="71" t="str">
        <f t="shared" si="25"/>
        <v/>
      </c>
      <c r="F277" s="71" t="str">
        <f t="shared" si="26"/>
        <v/>
      </c>
      <c r="G277" s="71" t="str">
        <f t="shared" si="29"/>
        <v/>
      </c>
    </row>
    <row r="278" spans="2:7" ht="15" customHeight="1" x14ac:dyDescent="0.2">
      <c r="B278" s="32" t="str">
        <f t="shared" si="27"/>
        <v/>
      </c>
      <c r="C278" s="26" t="str">
        <f t="shared" si="28"/>
        <v/>
      </c>
      <c r="D278" s="71" t="str">
        <f t="shared" si="24"/>
        <v/>
      </c>
      <c r="E278" s="71" t="str">
        <f t="shared" si="25"/>
        <v/>
      </c>
      <c r="F278" s="71" t="str">
        <f t="shared" si="26"/>
        <v/>
      </c>
      <c r="G278" s="71" t="str">
        <f t="shared" si="29"/>
        <v/>
      </c>
    </row>
    <row r="279" spans="2:7" ht="15" customHeight="1" x14ac:dyDescent="0.2">
      <c r="B279" s="32" t="str">
        <f t="shared" si="27"/>
        <v/>
      </c>
      <c r="C279" s="26" t="str">
        <f t="shared" si="28"/>
        <v/>
      </c>
      <c r="D279" s="71" t="str">
        <f t="shared" si="24"/>
        <v/>
      </c>
      <c r="E279" s="71" t="str">
        <f t="shared" si="25"/>
        <v/>
      </c>
      <c r="F279" s="71" t="str">
        <f t="shared" si="26"/>
        <v/>
      </c>
      <c r="G279" s="71" t="str">
        <f t="shared" si="29"/>
        <v/>
      </c>
    </row>
    <row r="280" spans="2:7" ht="15" customHeight="1" x14ac:dyDescent="0.2">
      <c r="B280" s="32" t="str">
        <f t="shared" si="27"/>
        <v/>
      </c>
      <c r="C280" s="26" t="str">
        <f t="shared" si="28"/>
        <v/>
      </c>
      <c r="D280" s="71" t="str">
        <f t="shared" si="24"/>
        <v/>
      </c>
      <c r="E280" s="71" t="str">
        <f t="shared" si="25"/>
        <v/>
      </c>
      <c r="F280" s="71" t="str">
        <f t="shared" si="26"/>
        <v/>
      </c>
      <c r="G280" s="71" t="str">
        <f t="shared" si="29"/>
        <v/>
      </c>
    </row>
    <row r="281" spans="2:7" ht="15" customHeight="1" x14ac:dyDescent="0.2">
      <c r="B281" s="32" t="str">
        <f t="shared" si="27"/>
        <v/>
      </c>
      <c r="C281" s="26" t="str">
        <f t="shared" si="28"/>
        <v/>
      </c>
      <c r="D281" s="71" t="str">
        <f t="shared" si="24"/>
        <v/>
      </c>
      <c r="E281" s="71" t="str">
        <f t="shared" si="25"/>
        <v/>
      </c>
      <c r="F281" s="71" t="str">
        <f t="shared" si="26"/>
        <v/>
      </c>
      <c r="G281" s="71" t="str">
        <f t="shared" si="29"/>
        <v/>
      </c>
    </row>
    <row r="282" spans="2:7" ht="15" customHeight="1" x14ac:dyDescent="0.2">
      <c r="B282" s="32" t="str">
        <f t="shared" si="27"/>
        <v/>
      </c>
      <c r="C282" s="26" t="str">
        <f t="shared" si="28"/>
        <v/>
      </c>
      <c r="D282" s="71" t="str">
        <f t="shared" si="24"/>
        <v/>
      </c>
      <c r="E282" s="71" t="str">
        <f t="shared" si="25"/>
        <v/>
      </c>
      <c r="F282" s="71" t="str">
        <f t="shared" si="26"/>
        <v/>
      </c>
      <c r="G282" s="71" t="str">
        <f t="shared" si="29"/>
        <v/>
      </c>
    </row>
    <row r="283" spans="2:7" ht="15" customHeight="1" x14ac:dyDescent="0.2">
      <c r="B283" s="32" t="str">
        <f t="shared" si="27"/>
        <v/>
      </c>
      <c r="C283" s="26" t="str">
        <f t="shared" si="28"/>
        <v/>
      </c>
      <c r="D283" s="71" t="str">
        <f t="shared" si="24"/>
        <v/>
      </c>
      <c r="E283" s="71" t="str">
        <f t="shared" si="25"/>
        <v/>
      </c>
      <c r="F283" s="71" t="str">
        <f t="shared" si="26"/>
        <v/>
      </c>
      <c r="G283" s="71" t="str">
        <f t="shared" si="29"/>
        <v/>
      </c>
    </row>
    <row r="284" spans="2:7" ht="15" customHeight="1" x14ac:dyDescent="0.2">
      <c r="B284" s="32" t="str">
        <f t="shared" si="27"/>
        <v/>
      </c>
      <c r="C284" s="26" t="str">
        <f t="shared" si="28"/>
        <v/>
      </c>
      <c r="D284" s="71" t="str">
        <f t="shared" si="24"/>
        <v/>
      </c>
      <c r="E284" s="71" t="str">
        <f t="shared" si="25"/>
        <v/>
      </c>
      <c r="F284" s="71" t="str">
        <f t="shared" si="26"/>
        <v/>
      </c>
      <c r="G284" s="71" t="str">
        <f t="shared" si="29"/>
        <v/>
      </c>
    </row>
    <row r="285" spans="2:7" ht="15" customHeight="1" x14ac:dyDescent="0.2">
      <c r="B285" s="32" t="str">
        <f t="shared" si="27"/>
        <v/>
      </c>
      <c r="C285" s="26" t="str">
        <f t="shared" si="28"/>
        <v/>
      </c>
      <c r="D285" s="71" t="str">
        <f t="shared" si="24"/>
        <v/>
      </c>
      <c r="E285" s="71" t="str">
        <f t="shared" si="25"/>
        <v/>
      </c>
      <c r="F285" s="71" t="str">
        <f t="shared" si="26"/>
        <v/>
      </c>
      <c r="G285" s="71" t="str">
        <f t="shared" si="29"/>
        <v/>
      </c>
    </row>
    <row r="286" spans="2:7" ht="15" customHeight="1" x14ac:dyDescent="0.2">
      <c r="B286" s="32" t="str">
        <f t="shared" si="27"/>
        <v/>
      </c>
      <c r="C286" s="26" t="str">
        <f t="shared" si="28"/>
        <v/>
      </c>
      <c r="D286" s="71" t="str">
        <f t="shared" si="24"/>
        <v/>
      </c>
      <c r="E286" s="71" t="str">
        <f t="shared" si="25"/>
        <v/>
      </c>
      <c r="F286" s="71" t="str">
        <f t="shared" si="26"/>
        <v/>
      </c>
      <c r="G286" s="71" t="str">
        <f t="shared" si="29"/>
        <v/>
      </c>
    </row>
    <row r="287" spans="2:7" ht="15" customHeight="1" x14ac:dyDescent="0.2">
      <c r="B287" s="32" t="str">
        <f t="shared" si="27"/>
        <v/>
      </c>
      <c r="C287" s="26" t="str">
        <f t="shared" si="28"/>
        <v/>
      </c>
      <c r="D287" s="71" t="str">
        <f t="shared" si="24"/>
        <v/>
      </c>
      <c r="E287" s="71" t="str">
        <f t="shared" si="25"/>
        <v/>
      </c>
      <c r="F287" s="71" t="str">
        <f t="shared" si="26"/>
        <v/>
      </c>
      <c r="G287" s="71" t="str">
        <f t="shared" si="29"/>
        <v/>
      </c>
    </row>
    <row r="288" spans="2:7" ht="15" customHeight="1" x14ac:dyDescent="0.2">
      <c r="B288" s="32" t="str">
        <f t="shared" si="27"/>
        <v/>
      </c>
      <c r="C288" s="26" t="str">
        <f t="shared" si="28"/>
        <v/>
      </c>
      <c r="D288" s="71" t="str">
        <f t="shared" si="24"/>
        <v/>
      </c>
      <c r="E288" s="71" t="str">
        <f t="shared" si="25"/>
        <v/>
      </c>
      <c r="F288" s="71" t="str">
        <f t="shared" si="26"/>
        <v/>
      </c>
      <c r="G288" s="71" t="str">
        <f t="shared" si="29"/>
        <v/>
      </c>
    </row>
    <row r="289" spans="2:7" ht="15" customHeight="1" x14ac:dyDescent="0.2">
      <c r="B289" s="32" t="str">
        <f t="shared" si="27"/>
        <v/>
      </c>
      <c r="C289" s="26" t="str">
        <f t="shared" si="28"/>
        <v/>
      </c>
      <c r="D289" s="71" t="str">
        <f t="shared" si="24"/>
        <v/>
      </c>
      <c r="E289" s="71" t="str">
        <f t="shared" si="25"/>
        <v/>
      </c>
      <c r="F289" s="71" t="str">
        <f t="shared" si="26"/>
        <v/>
      </c>
      <c r="G289" s="71" t="str">
        <f t="shared" si="29"/>
        <v/>
      </c>
    </row>
    <row r="290" spans="2:7" ht="15" customHeight="1" x14ac:dyDescent="0.2">
      <c r="B290" s="32" t="str">
        <f t="shared" si="27"/>
        <v/>
      </c>
      <c r="C290" s="26" t="str">
        <f t="shared" si="28"/>
        <v/>
      </c>
      <c r="D290" s="71" t="str">
        <f t="shared" si="24"/>
        <v/>
      </c>
      <c r="E290" s="71" t="str">
        <f t="shared" si="25"/>
        <v/>
      </c>
      <c r="F290" s="71" t="str">
        <f t="shared" si="26"/>
        <v/>
      </c>
      <c r="G290" s="71" t="str">
        <f t="shared" si="29"/>
        <v/>
      </c>
    </row>
    <row r="291" spans="2:7" ht="15" customHeight="1" x14ac:dyDescent="0.2">
      <c r="B291" s="32" t="str">
        <f t="shared" si="27"/>
        <v/>
      </c>
      <c r="C291" s="26" t="str">
        <f t="shared" si="28"/>
        <v/>
      </c>
      <c r="D291" s="71" t="str">
        <f t="shared" si="24"/>
        <v/>
      </c>
      <c r="E291" s="71" t="str">
        <f t="shared" si="25"/>
        <v/>
      </c>
      <c r="F291" s="71" t="str">
        <f t="shared" si="26"/>
        <v/>
      </c>
      <c r="G291" s="71" t="str">
        <f t="shared" si="29"/>
        <v/>
      </c>
    </row>
    <row r="292" spans="2:7" ht="15" customHeight="1" x14ac:dyDescent="0.2">
      <c r="B292" s="32" t="str">
        <f t="shared" si="27"/>
        <v/>
      </c>
      <c r="C292" s="26" t="str">
        <f t="shared" si="28"/>
        <v/>
      </c>
      <c r="D292" s="71" t="str">
        <f t="shared" si="24"/>
        <v/>
      </c>
      <c r="E292" s="71" t="str">
        <f t="shared" si="25"/>
        <v/>
      </c>
      <c r="F292" s="71" t="str">
        <f t="shared" si="26"/>
        <v/>
      </c>
      <c r="G292" s="71" t="str">
        <f t="shared" si="29"/>
        <v/>
      </c>
    </row>
    <row r="293" spans="2:7" ht="15" customHeight="1" x14ac:dyDescent="0.2">
      <c r="B293" s="32" t="str">
        <f t="shared" si="27"/>
        <v/>
      </c>
      <c r="C293" s="26" t="str">
        <f t="shared" si="28"/>
        <v/>
      </c>
      <c r="D293" s="71" t="str">
        <f t="shared" si="24"/>
        <v/>
      </c>
      <c r="E293" s="71" t="str">
        <f t="shared" si="25"/>
        <v/>
      </c>
      <c r="F293" s="71" t="str">
        <f t="shared" si="26"/>
        <v/>
      </c>
      <c r="G293" s="71" t="str">
        <f t="shared" si="29"/>
        <v/>
      </c>
    </row>
    <row r="294" spans="2:7" ht="15" customHeight="1" x14ac:dyDescent="0.2">
      <c r="B294" s="32" t="str">
        <f t="shared" si="27"/>
        <v/>
      </c>
      <c r="C294" s="26" t="str">
        <f t="shared" si="28"/>
        <v/>
      </c>
      <c r="D294" s="71" t="str">
        <f t="shared" si="24"/>
        <v/>
      </c>
      <c r="E294" s="71" t="str">
        <f t="shared" si="25"/>
        <v/>
      </c>
      <c r="F294" s="71" t="str">
        <f t="shared" si="26"/>
        <v/>
      </c>
      <c r="G294" s="71" t="str">
        <f t="shared" si="29"/>
        <v/>
      </c>
    </row>
    <row r="295" spans="2:7" ht="15" customHeight="1" x14ac:dyDescent="0.2">
      <c r="B295" s="32" t="str">
        <f t="shared" si="27"/>
        <v/>
      </c>
      <c r="C295" s="26" t="str">
        <f t="shared" si="28"/>
        <v/>
      </c>
      <c r="D295" s="71" t="str">
        <f t="shared" si="24"/>
        <v/>
      </c>
      <c r="E295" s="71" t="str">
        <f t="shared" si="25"/>
        <v/>
      </c>
      <c r="F295" s="71" t="str">
        <f t="shared" si="26"/>
        <v/>
      </c>
      <c r="G295" s="71" t="str">
        <f t="shared" si="29"/>
        <v/>
      </c>
    </row>
    <row r="296" spans="2:7" ht="15" customHeight="1" x14ac:dyDescent="0.2">
      <c r="B296" s="32" t="str">
        <f t="shared" si="27"/>
        <v/>
      </c>
      <c r="C296" s="26" t="str">
        <f t="shared" si="28"/>
        <v/>
      </c>
      <c r="D296" s="71" t="str">
        <f t="shared" si="24"/>
        <v/>
      </c>
      <c r="E296" s="71" t="str">
        <f t="shared" si="25"/>
        <v/>
      </c>
      <c r="F296" s="71" t="str">
        <f t="shared" si="26"/>
        <v/>
      </c>
      <c r="G296" s="71" t="str">
        <f t="shared" si="29"/>
        <v/>
      </c>
    </row>
    <row r="297" spans="2:7" ht="15" customHeight="1" x14ac:dyDescent="0.2">
      <c r="B297" s="32" t="str">
        <f t="shared" si="27"/>
        <v/>
      </c>
      <c r="C297" s="26" t="str">
        <f t="shared" si="28"/>
        <v/>
      </c>
      <c r="D297" s="71" t="str">
        <f t="shared" si="24"/>
        <v/>
      </c>
      <c r="E297" s="71" t="str">
        <f t="shared" si="25"/>
        <v/>
      </c>
      <c r="F297" s="71" t="str">
        <f t="shared" si="26"/>
        <v/>
      </c>
      <c r="G297" s="71" t="str">
        <f t="shared" si="29"/>
        <v/>
      </c>
    </row>
    <row r="298" spans="2:7" ht="15" customHeight="1" x14ac:dyDescent="0.2">
      <c r="B298" s="32" t="str">
        <f t="shared" si="27"/>
        <v/>
      </c>
      <c r="C298" s="26" t="str">
        <f t="shared" si="28"/>
        <v/>
      </c>
      <c r="D298" s="71" t="str">
        <f t="shared" si="24"/>
        <v/>
      </c>
      <c r="E298" s="71" t="str">
        <f t="shared" si="25"/>
        <v/>
      </c>
      <c r="F298" s="71" t="str">
        <f t="shared" si="26"/>
        <v/>
      </c>
      <c r="G298" s="71" t="str">
        <f t="shared" si="29"/>
        <v/>
      </c>
    </row>
    <row r="299" spans="2:7" ht="15" customHeight="1" x14ac:dyDescent="0.2">
      <c r="B299" s="32" t="str">
        <f t="shared" si="27"/>
        <v/>
      </c>
      <c r="C299" s="26" t="str">
        <f t="shared" si="28"/>
        <v/>
      </c>
      <c r="D299" s="71" t="str">
        <f t="shared" si="24"/>
        <v/>
      </c>
      <c r="E299" s="71" t="str">
        <f t="shared" si="25"/>
        <v/>
      </c>
      <c r="F299" s="71" t="str">
        <f t="shared" si="26"/>
        <v/>
      </c>
      <c r="G299" s="71" t="str">
        <f t="shared" si="29"/>
        <v/>
      </c>
    </row>
    <row r="300" spans="2:7" ht="15" customHeight="1" x14ac:dyDescent="0.2">
      <c r="B300" s="32" t="str">
        <f t="shared" si="27"/>
        <v/>
      </c>
      <c r="C300" s="26" t="str">
        <f t="shared" si="28"/>
        <v/>
      </c>
      <c r="D300" s="71" t="str">
        <f t="shared" si="24"/>
        <v/>
      </c>
      <c r="E300" s="71" t="str">
        <f t="shared" si="25"/>
        <v/>
      </c>
      <c r="F300" s="71" t="str">
        <f t="shared" si="26"/>
        <v/>
      </c>
      <c r="G300" s="71" t="str">
        <f t="shared" si="29"/>
        <v/>
      </c>
    </row>
    <row r="301" spans="2:7" ht="15" customHeight="1" x14ac:dyDescent="0.2">
      <c r="B301" s="32" t="str">
        <f t="shared" si="27"/>
        <v/>
      </c>
      <c r="C301" s="26" t="str">
        <f t="shared" si="28"/>
        <v/>
      </c>
      <c r="D301" s="71" t="str">
        <f t="shared" si="24"/>
        <v/>
      </c>
      <c r="E301" s="71" t="str">
        <f t="shared" si="25"/>
        <v/>
      </c>
      <c r="F301" s="71" t="str">
        <f t="shared" si="26"/>
        <v/>
      </c>
      <c r="G301" s="71" t="str">
        <f t="shared" si="29"/>
        <v/>
      </c>
    </row>
    <row r="302" spans="2:7" ht="15" customHeight="1" x14ac:dyDescent="0.2">
      <c r="B302" s="32" t="str">
        <f t="shared" si="27"/>
        <v/>
      </c>
      <c r="C302" s="26" t="str">
        <f t="shared" si="28"/>
        <v/>
      </c>
      <c r="D302" s="71" t="str">
        <f t="shared" si="24"/>
        <v/>
      </c>
      <c r="E302" s="71" t="str">
        <f t="shared" si="25"/>
        <v/>
      </c>
      <c r="F302" s="71" t="str">
        <f t="shared" si="26"/>
        <v/>
      </c>
      <c r="G302" s="71" t="str">
        <f t="shared" si="29"/>
        <v/>
      </c>
    </row>
    <row r="303" spans="2:7" ht="15" customHeight="1" x14ac:dyDescent="0.2">
      <c r="B303" s="32" t="str">
        <f t="shared" si="27"/>
        <v/>
      </c>
      <c r="C303" s="26" t="str">
        <f t="shared" si="28"/>
        <v/>
      </c>
      <c r="D303" s="71" t="str">
        <f t="shared" si="24"/>
        <v/>
      </c>
      <c r="E303" s="71" t="str">
        <f t="shared" si="25"/>
        <v/>
      </c>
      <c r="F303" s="71" t="str">
        <f t="shared" si="26"/>
        <v/>
      </c>
      <c r="G303" s="71" t="str">
        <f t="shared" si="29"/>
        <v/>
      </c>
    </row>
    <row r="304" spans="2:7" ht="15" customHeight="1" x14ac:dyDescent="0.2">
      <c r="B304" s="32" t="str">
        <f t="shared" si="27"/>
        <v/>
      </c>
      <c r="C304" s="26" t="str">
        <f t="shared" si="28"/>
        <v/>
      </c>
      <c r="D304" s="71" t="str">
        <f t="shared" si="24"/>
        <v/>
      </c>
      <c r="E304" s="71" t="str">
        <f t="shared" si="25"/>
        <v/>
      </c>
      <c r="F304" s="71" t="str">
        <f t="shared" si="26"/>
        <v/>
      </c>
      <c r="G304" s="71" t="str">
        <f t="shared" si="29"/>
        <v/>
      </c>
    </row>
    <row r="305" spans="2:7" ht="15" customHeight="1" x14ac:dyDescent="0.2">
      <c r="B305" s="32" t="str">
        <f t="shared" si="27"/>
        <v/>
      </c>
      <c r="C305" s="26" t="str">
        <f t="shared" si="28"/>
        <v/>
      </c>
      <c r="D305" s="71" t="str">
        <f t="shared" si="24"/>
        <v/>
      </c>
      <c r="E305" s="71" t="str">
        <f t="shared" si="25"/>
        <v/>
      </c>
      <c r="F305" s="71" t="str">
        <f t="shared" si="26"/>
        <v/>
      </c>
      <c r="G305" s="71" t="str">
        <f t="shared" si="29"/>
        <v/>
      </c>
    </row>
    <row r="306" spans="2:7" ht="15" customHeight="1" x14ac:dyDescent="0.2">
      <c r="B306" s="32" t="str">
        <f t="shared" si="27"/>
        <v/>
      </c>
      <c r="C306" s="26" t="str">
        <f t="shared" si="28"/>
        <v/>
      </c>
      <c r="D306" s="71" t="str">
        <f t="shared" si="24"/>
        <v/>
      </c>
      <c r="E306" s="71" t="str">
        <f t="shared" si="25"/>
        <v/>
      </c>
      <c r="F306" s="71" t="str">
        <f t="shared" si="26"/>
        <v/>
      </c>
      <c r="G306" s="71" t="str">
        <f t="shared" si="29"/>
        <v/>
      </c>
    </row>
    <row r="307" spans="2:7" ht="15" customHeight="1" x14ac:dyDescent="0.2">
      <c r="B307" s="32" t="str">
        <f t="shared" si="27"/>
        <v/>
      </c>
      <c r="C307" s="26" t="str">
        <f t="shared" si="28"/>
        <v/>
      </c>
      <c r="D307" s="71" t="str">
        <f t="shared" si="24"/>
        <v/>
      </c>
      <c r="E307" s="71" t="str">
        <f t="shared" si="25"/>
        <v/>
      </c>
      <c r="F307" s="71" t="str">
        <f t="shared" si="26"/>
        <v/>
      </c>
      <c r="G307" s="71" t="str">
        <f t="shared" si="29"/>
        <v/>
      </c>
    </row>
    <row r="308" spans="2:7" ht="15" customHeight="1" x14ac:dyDescent="0.2">
      <c r="B308" s="32" t="str">
        <f t="shared" si="27"/>
        <v/>
      </c>
      <c r="C308" s="26" t="str">
        <f t="shared" si="28"/>
        <v/>
      </c>
      <c r="D308" s="71" t="str">
        <f t="shared" si="24"/>
        <v/>
      </c>
      <c r="E308" s="71" t="str">
        <f t="shared" si="25"/>
        <v/>
      </c>
      <c r="F308" s="71" t="str">
        <f t="shared" si="26"/>
        <v/>
      </c>
      <c r="G308" s="71" t="str">
        <f t="shared" si="29"/>
        <v/>
      </c>
    </row>
    <row r="309" spans="2:7" ht="15" customHeight="1" x14ac:dyDescent="0.2">
      <c r="B309" s="32" t="str">
        <f t="shared" si="27"/>
        <v/>
      </c>
      <c r="C309" s="26" t="str">
        <f t="shared" si="28"/>
        <v/>
      </c>
      <c r="D309" s="71" t="str">
        <f t="shared" si="24"/>
        <v/>
      </c>
      <c r="E309" s="71" t="str">
        <f t="shared" si="25"/>
        <v/>
      </c>
      <c r="F309" s="71" t="str">
        <f t="shared" si="26"/>
        <v/>
      </c>
      <c r="G309" s="71" t="str">
        <f t="shared" si="29"/>
        <v/>
      </c>
    </row>
    <row r="310" spans="2:7" ht="15" customHeight="1" x14ac:dyDescent="0.2">
      <c r="B310" s="32" t="str">
        <f t="shared" si="27"/>
        <v/>
      </c>
      <c r="C310" s="26" t="str">
        <f t="shared" si="28"/>
        <v/>
      </c>
      <c r="D310" s="71" t="str">
        <f t="shared" si="24"/>
        <v/>
      </c>
      <c r="E310" s="71" t="str">
        <f t="shared" si="25"/>
        <v/>
      </c>
      <c r="F310" s="71" t="str">
        <f t="shared" si="26"/>
        <v/>
      </c>
      <c r="G310" s="71" t="str">
        <f t="shared" si="29"/>
        <v/>
      </c>
    </row>
    <row r="311" spans="2:7" ht="15" customHeight="1" x14ac:dyDescent="0.2">
      <c r="B311" s="32" t="str">
        <f t="shared" si="27"/>
        <v/>
      </c>
      <c r="C311" s="26" t="str">
        <f t="shared" si="28"/>
        <v/>
      </c>
      <c r="D311" s="71" t="str">
        <f t="shared" si="24"/>
        <v/>
      </c>
      <c r="E311" s="71" t="str">
        <f t="shared" si="25"/>
        <v/>
      </c>
      <c r="F311" s="71" t="str">
        <f t="shared" si="26"/>
        <v/>
      </c>
      <c r="G311" s="71" t="str">
        <f t="shared" si="29"/>
        <v/>
      </c>
    </row>
    <row r="312" spans="2:7" ht="15" customHeight="1" x14ac:dyDescent="0.2">
      <c r="B312" s="32" t="str">
        <f t="shared" si="27"/>
        <v/>
      </c>
      <c r="C312" s="26" t="str">
        <f t="shared" si="28"/>
        <v/>
      </c>
      <c r="D312" s="71" t="str">
        <f t="shared" si="24"/>
        <v/>
      </c>
      <c r="E312" s="71" t="str">
        <f t="shared" si="25"/>
        <v/>
      </c>
      <c r="F312" s="71" t="str">
        <f t="shared" si="26"/>
        <v/>
      </c>
      <c r="G312" s="71" t="str">
        <f t="shared" si="29"/>
        <v/>
      </c>
    </row>
    <row r="313" spans="2:7" ht="15" customHeight="1" x14ac:dyDescent="0.2">
      <c r="B313" s="32" t="str">
        <f t="shared" si="27"/>
        <v/>
      </c>
      <c r="C313" s="26" t="str">
        <f t="shared" si="28"/>
        <v/>
      </c>
      <c r="D313" s="71" t="str">
        <f t="shared" si="24"/>
        <v/>
      </c>
      <c r="E313" s="71" t="str">
        <f t="shared" si="25"/>
        <v/>
      </c>
      <c r="F313" s="71" t="str">
        <f t="shared" si="26"/>
        <v/>
      </c>
      <c r="G313" s="71" t="str">
        <f t="shared" si="29"/>
        <v/>
      </c>
    </row>
    <row r="314" spans="2:7" ht="15" customHeight="1" x14ac:dyDescent="0.2">
      <c r="B314" s="32" t="str">
        <f t="shared" si="27"/>
        <v/>
      </c>
      <c r="C314" s="26" t="str">
        <f t="shared" si="28"/>
        <v/>
      </c>
      <c r="D314" s="71" t="str">
        <f t="shared" si="24"/>
        <v/>
      </c>
      <c r="E314" s="71" t="str">
        <f t="shared" si="25"/>
        <v/>
      </c>
      <c r="F314" s="71" t="str">
        <f t="shared" si="26"/>
        <v/>
      </c>
      <c r="G314" s="71" t="str">
        <f t="shared" si="29"/>
        <v/>
      </c>
    </row>
    <row r="315" spans="2:7" ht="15" customHeight="1" x14ac:dyDescent="0.2">
      <c r="B315" s="32" t="str">
        <f t="shared" si="27"/>
        <v/>
      </c>
      <c r="C315" s="26" t="str">
        <f t="shared" si="28"/>
        <v/>
      </c>
      <c r="D315" s="71" t="str">
        <f t="shared" si="24"/>
        <v/>
      </c>
      <c r="E315" s="71" t="str">
        <f t="shared" si="25"/>
        <v/>
      </c>
      <c r="F315" s="71" t="str">
        <f t="shared" si="26"/>
        <v/>
      </c>
      <c r="G315" s="71" t="str">
        <f t="shared" si="29"/>
        <v/>
      </c>
    </row>
    <row r="316" spans="2:7" ht="15" customHeight="1" x14ac:dyDescent="0.2">
      <c r="B316" s="32" t="str">
        <f t="shared" si="27"/>
        <v/>
      </c>
      <c r="C316" s="26" t="str">
        <f t="shared" si="28"/>
        <v/>
      </c>
      <c r="D316" s="71" t="str">
        <f t="shared" si="24"/>
        <v/>
      </c>
      <c r="E316" s="71" t="str">
        <f t="shared" si="25"/>
        <v/>
      </c>
      <c r="F316" s="71" t="str">
        <f t="shared" si="26"/>
        <v/>
      </c>
      <c r="G316" s="71" t="str">
        <f t="shared" si="29"/>
        <v/>
      </c>
    </row>
    <row r="317" spans="2:7" ht="15" customHeight="1" x14ac:dyDescent="0.2">
      <c r="B317" s="32" t="str">
        <f t="shared" si="27"/>
        <v/>
      </c>
      <c r="C317" s="26" t="str">
        <f t="shared" si="28"/>
        <v/>
      </c>
      <c r="D317" s="71" t="str">
        <f t="shared" si="24"/>
        <v/>
      </c>
      <c r="E317" s="71" t="str">
        <f t="shared" si="25"/>
        <v/>
      </c>
      <c r="F317" s="71" t="str">
        <f t="shared" si="26"/>
        <v/>
      </c>
      <c r="G317" s="71" t="str">
        <f t="shared" si="29"/>
        <v/>
      </c>
    </row>
    <row r="318" spans="2:7" ht="15" customHeight="1" x14ac:dyDescent="0.2">
      <c r="B318" s="32" t="str">
        <f t="shared" si="27"/>
        <v/>
      </c>
      <c r="C318" s="26" t="str">
        <f t="shared" si="28"/>
        <v/>
      </c>
      <c r="D318" s="71" t="str">
        <f t="shared" si="24"/>
        <v/>
      </c>
      <c r="E318" s="71" t="str">
        <f t="shared" si="25"/>
        <v/>
      </c>
      <c r="F318" s="71" t="str">
        <f t="shared" si="26"/>
        <v/>
      </c>
      <c r="G318" s="71" t="str">
        <f t="shared" si="29"/>
        <v/>
      </c>
    </row>
    <row r="319" spans="2:7" ht="15" customHeight="1" x14ac:dyDescent="0.2">
      <c r="B319" s="32" t="str">
        <f t="shared" si="27"/>
        <v/>
      </c>
      <c r="C319" s="26" t="str">
        <f t="shared" si="28"/>
        <v/>
      </c>
      <c r="D319" s="71" t="str">
        <f t="shared" si="24"/>
        <v/>
      </c>
      <c r="E319" s="71" t="str">
        <f t="shared" si="25"/>
        <v/>
      </c>
      <c r="F319" s="71" t="str">
        <f t="shared" si="26"/>
        <v/>
      </c>
      <c r="G319" s="71" t="str">
        <f t="shared" si="29"/>
        <v/>
      </c>
    </row>
    <row r="320" spans="2:7" ht="15" customHeight="1" x14ac:dyDescent="0.2">
      <c r="B320" s="32" t="str">
        <f t="shared" si="27"/>
        <v/>
      </c>
      <c r="C320" s="26" t="str">
        <f t="shared" si="28"/>
        <v/>
      </c>
      <c r="D320" s="71" t="str">
        <f t="shared" si="24"/>
        <v/>
      </c>
      <c r="E320" s="71" t="str">
        <f t="shared" si="25"/>
        <v/>
      </c>
      <c r="F320" s="71" t="str">
        <f t="shared" si="26"/>
        <v/>
      </c>
      <c r="G320" s="71" t="str">
        <f t="shared" si="29"/>
        <v/>
      </c>
    </row>
    <row r="321" spans="2:7" ht="15" customHeight="1" x14ac:dyDescent="0.2">
      <c r="B321" s="32" t="str">
        <f t="shared" si="27"/>
        <v/>
      </c>
      <c r="C321" s="26" t="str">
        <f t="shared" si="28"/>
        <v/>
      </c>
      <c r="D321" s="71" t="str">
        <f t="shared" si="24"/>
        <v/>
      </c>
      <c r="E321" s="71" t="str">
        <f t="shared" si="25"/>
        <v/>
      </c>
      <c r="F321" s="71" t="str">
        <f t="shared" si="26"/>
        <v/>
      </c>
      <c r="G321" s="71" t="str">
        <f t="shared" si="29"/>
        <v/>
      </c>
    </row>
    <row r="322" spans="2:7" ht="15" customHeight="1" x14ac:dyDescent="0.2">
      <c r="B322" s="32" t="str">
        <f t="shared" si="27"/>
        <v/>
      </c>
      <c r="C322" s="26" t="str">
        <f t="shared" si="28"/>
        <v/>
      </c>
      <c r="D322" s="71" t="str">
        <f t="shared" si="24"/>
        <v/>
      </c>
      <c r="E322" s="71" t="str">
        <f t="shared" si="25"/>
        <v/>
      </c>
      <c r="F322" s="71" t="str">
        <f t="shared" si="26"/>
        <v/>
      </c>
      <c r="G322" s="71" t="str">
        <f t="shared" si="29"/>
        <v/>
      </c>
    </row>
    <row r="323" spans="2:7" ht="15" customHeight="1" x14ac:dyDescent="0.2">
      <c r="B323" s="32" t="str">
        <f t="shared" si="27"/>
        <v/>
      </c>
      <c r="C323" s="26" t="str">
        <f t="shared" si="28"/>
        <v/>
      </c>
      <c r="D323" s="71" t="str">
        <f t="shared" si="24"/>
        <v/>
      </c>
      <c r="E323" s="71" t="str">
        <f t="shared" si="25"/>
        <v/>
      </c>
      <c r="F323" s="71" t="str">
        <f t="shared" si="26"/>
        <v/>
      </c>
      <c r="G323" s="71" t="str">
        <f t="shared" si="29"/>
        <v/>
      </c>
    </row>
    <row r="324" spans="2:7" ht="15" customHeight="1" x14ac:dyDescent="0.2">
      <c r="B324" s="32" t="str">
        <f t="shared" si="27"/>
        <v/>
      </c>
      <c r="C324" s="26" t="str">
        <f t="shared" si="28"/>
        <v/>
      </c>
      <c r="D324" s="71" t="str">
        <f t="shared" si="24"/>
        <v/>
      </c>
      <c r="E324" s="71" t="str">
        <f t="shared" si="25"/>
        <v/>
      </c>
      <c r="F324" s="71" t="str">
        <f t="shared" si="26"/>
        <v/>
      </c>
      <c r="G324" s="71" t="str">
        <f t="shared" si="29"/>
        <v/>
      </c>
    </row>
    <row r="325" spans="2:7" ht="15" customHeight="1" x14ac:dyDescent="0.2">
      <c r="B325" s="32" t="str">
        <f t="shared" si="27"/>
        <v/>
      </c>
      <c r="C325" s="26" t="str">
        <f t="shared" si="28"/>
        <v/>
      </c>
      <c r="D325" s="71" t="str">
        <f t="shared" si="24"/>
        <v/>
      </c>
      <c r="E325" s="71" t="str">
        <f t="shared" si="25"/>
        <v/>
      </c>
      <c r="F325" s="71" t="str">
        <f t="shared" si="26"/>
        <v/>
      </c>
      <c r="G325" s="71" t="str">
        <f t="shared" si="29"/>
        <v/>
      </c>
    </row>
    <row r="326" spans="2:7" ht="15" customHeight="1" x14ac:dyDescent="0.2">
      <c r="B326" s="32" t="str">
        <f t="shared" si="27"/>
        <v/>
      </c>
      <c r="C326" s="26" t="str">
        <f t="shared" si="28"/>
        <v/>
      </c>
      <c r="D326" s="71" t="str">
        <f t="shared" si="24"/>
        <v/>
      </c>
      <c r="E326" s="71" t="str">
        <f t="shared" si="25"/>
        <v/>
      </c>
      <c r="F326" s="71" t="str">
        <f t="shared" si="26"/>
        <v/>
      </c>
      <c r="G326" s="71" t="str">
        <f t="shared" si="29"/>
        <v/>
      </c>
    </row>
    <row r="327" spans="2:7" ht="15" customHeight="1" x14ac:dyDescent="0.2">
      <c r="B327" s="32" t="str">
        <f t="shared" si="27"/>
        <v/>
      </c>
      <c r="C327" s="26" t="str">
        <f t="shared" si="28"/>
        <v/>
      </c>
      <c r="D327" s="71" t="str">
        <f t="shared" si="24"/>
        <v/>
      </c>
      <c r="E327" s="71" t="str">
        <f t="shared" si="25"/>
        <v/>
      </c>
      <c r="F327" s="71" t="str">
        <f t="shared" si="26"/>
        <v/>
      </c>
      <c r="G327" s="71" t="str">
        <f t="shared" si="29"/>
        <v/>
      </c>
    </row>
    <row r="328" spans="2:7" ht="15" customHeight="1" x14ac:dyDescent="0.2">
      <c r="B328" s="32" t="str">
        <f t="shared" si="27"/>
        <v/>
      </c>
      <c r="C328" s="26" t="str">
        <f t="shared" si="28"/>
        <v/>
      </c>
      <c r="D328" s="71" t="str">
        <f t="shared" si="24"/>
        <v/>
      </c>
      <c r="E328" s="71" t="str">
        <f t="shared" si="25"/>
        <v/>
      </c>
      <c r="F328" s="71" t="str">
        <f t="shared" si="26"/>
        <v/>
      </c>
      <c r="G328" s="71" t="str">
        <f t="shared" si="29"/>
        <v/>
      </c>
    </row>
    <row r="329" spans="2:7" ht="15" customHeight="1" x14ac:dyDescent="0.2">
      <c r="B329" s="32" t="str">
        <f t="shared" si="27"/>
        <v/>
      </c>
      <c r="C329" s="26" t="str">
        <f t="shared" si="28"/>
        <v/>
      </c>
      <c r="D329" s="71" t="str">
        <f t="shared" si="24"/>
        <v/>
      </c>
      <c r="E329" s="71" t="str">
        <f t="shared" si="25"/>
        <v/>
      </c>
      <c r="F329" s="71" t="str">
        <f t="shared" si="26"/>
        <v/>
      </c>
      <c r="G329" s="71" t="str">
        <f t="shared" si="29"/>
        <v/>
      </c>
    </row>
    <row r="330" spans="2:7" ht="15" customHeight="1" x14ac:dyDescent="0.2">
      <c r="B330" s="32" t="str">
        <f t="shared" si="27"/>
        <v/>
      </c>
      <c r="C330" s="26" t="str">
        <f t="shared" si="28"/>
        <v/>
      </c>
      <c r="D330" s="71" t="str">
        <f t="shared" si="24"/>
        <v/>
      </c>
      <c r="E330" s="71" t="str">
        <f t="shared" si="25"/>
        <v/>
      </c>
      <c r="F330" s="71" t="str">
        <f t="shared" si="26"/>
        <v/>
      </c>
      <c r="G330" s="71" t="str">
        <f t="shared" si="29"/>
        <v/>
      </c>
    </row>
    <row r="331" spans="2:7" ht="15" customHeight="1" x14ac:dyDescent="0.2">
      <c r="B331" s="32" t="str">
        <f t="shared" si="27"/>
        <v/>
      </c>
      <c r="C331" s="26" t="str">
        <f t="shared" si="28"/>
        <v/>
      </c>
      <c r="D331" s="71" t="str">
        <f t="shared" si="24"/>
        <v/>
      </c>
      <c r="E331" s="71" t="str">
        <f t="shared" si="25"/>
        <v/>
      </c>
      <c r="F331" s="71" t="str">
        <f t="shared" si="26"/>
        <v/>
      </c>
      <c r="G331" s="71" t="str">
        <f t="shared" si="29"/>
        <v/>
      </c>
    </row>
    <row r="332" spans="2:7" ht="15" customHeight="1" x14ac:dyDescent="0.2">
      <c r="B332" s="32" t="str">
        <f t="shared" si="27"/>
        <v/>
      </c>
      <c r="C332" s="26" t="str">
        <f t="shared" si="28"/>
        <v/>
      </c>
      <c r="D332" s="71" t="str">
        <f t="shared" si="24"/>
        <v/>
      </c>
      <c r="E332" s="71" t="str">
        <f t="shared" si="25"/>
        <v/>
      </c>
      <c r="F332" s="71" t="str">
        <f t="shared" si="26"/>
        <v/>
      </c>
      <c r="G332" s="71" t="str">
        <f t="shared" si="29"/>
        <v/>
      </c>
    </row>
    <row r="333" spans="2:7" ht="15" customHeight="1" x14ac:dyDescent="0.2">
      <c r="B333" s="32" t="str">
        <f t="shared" si="27"/>
        <v/>
      </c>
      <c r="C333" s="26" t="str">
        <f t="shared" si="28"/>
        <v/>
      </c>
      <c r="D333" s="71" t="str">
        <f t="shared" si="24"/>
        <v/>
      </c>
      <c r="E333" s="71" t="str">
        <f t="shared" si="25"/>
        <v/>
      </c>
      <c r="F333" s="71" t="str">
        <f t="shared" si="26"/>
        <v/>
      </c>
      <c r="G333" s="71" t="str">
        <f t="shared" si="29"/>
        <v/>
      </c>
    </row>
    <row r="334" spans="2:7" ht="15" customHeight="1" x14ac:dyDescent="0.2">
      <c r="B334" s="32" t="str">
        <f t="shared" si="27"/>
        <v/>
      </c>
      <c r="C334" s="26" t="str">
        <f t="shared" si="28"/>
        <v/>
      </c>
      <c r="D334" s="71" t="str">
        <f t="shared" si="24"/>
        <v/>
      </c>
      <c r="E334" s="71" t="str">
        <f t="shared" si="25"/>
        <v/>
      </c>
      <c r="F334" s="71" t="str">
        <f t="shared" si="26"/>
        <v/>
      </c>
      <c r="G334" s="71" t="str">
        <f t="shared" si="29"/>
        <v/>
      </c>
    </row>
    <row r="335" spans="2:7" ht="15" customHeight="1" x14ac:dyDescent="0.2">
      <c r="B335" s="32" t="str">
        <f t="shared" si="27"/>
        <v/>
      </c>
      <c r="C335" s="26" t="str">
        <f t="shared" si="28"/>
        <v/>
      </c>
      <c r="D335" s="71" t="str">
        <f t="shared" si="24"/>
        <v/>
      </c>
      <c r="E335" s="71" t="str">
        <f t="shared" si="25"/>
        <v/>
      </c>
      <c r="F335" s="71" t="str">
        <f t="shared" si="26"/>
        <v/>
      </c>
      <c r="G335" s="71" t="str">
        <f t="shared" si="29"/>
        <v/>
      </c>
    </row>
    <row r="336" spans="2:7" ht="15" customHeight="1" x14ac:dyDescent="0.2">
      <c r="B336" s="32" t="str">
        <f t="shared" si="27"/>
        <v/>
      </c>
      <c r="C336" s="26" t="str">
        <f t="shared" si="28"/>
        <v/>
      </c>
      <c r="D336" s="71" t="str">
        <f t="shared" si="24"/>
        <v/>
      </c>
      <c r="E336" s="71" t="str">
        <f t="shared" si="25"/>
        <v/>
      </c>
      <c r="F336" s="71" t="str">
        <f t="shared" si="26"/>
        <v/>
      </c>
      <c r="G336" s="71" t="str">
        <f t="shared" si="29"/>
        <v/>
      </c>
    </row>
    <row r="337" spans="2:7" ht="15" customHeight="1" x14ac:dyDescent="0.2">
      <c r="B337" s="32" t="str">
        <f t="shared" si="27"/>
        <v/>
      </c>
      <c r="C337" s="26" t="str">
        <f t="shared" si="28"/>
        <v/>
      </c>
      <c r="D337" s="71" t="str">
        <f t="shared" si="24"/>
        <v/>
      </c>
      <c r="E337" s="71" t="str">
        <f t="shared" si="25"/>
        <v/>
      </c>
      <c r="F337" s="71" t="str">
        <f t="shared" si="26"/>
        <v/>
      </c>
      <c r="G337" s="71" t="str">
        <f t="shared" si="29"/>
        <v/>
      </c>
    </row>
    <row r="338" spans="2:7" ht="15" customHeight="1" x14ac:dyDescent="0.2">
      <c r="B338" s="32" t="str">
        <f t="shared" si="27"/>
        <v/>
      </c>
      <c r="C338" s="26" t="str">
        <f t="shared" si="28"/>
        <v/>
      </c>
      <c r="D338" s="71" t="str">
        <f t="shared" ref="D338:D378" si="30">IF(C338="","",IPMT($D$7/12,B338,$D$6,-$D$8,$D$9))</f>
        <v/>
      </c>
      <c r="E338" s="71" t="str">
        <f t="shared" ref="E338:E378" si="31">IF(C338="","",PPMT($D$7/12,B338,$D$6,-$D$8,$D$9))</f>
        <v/>
      </c>
      <c r="F338" s="71" t="str">
        <f t="shared" ref="F338:F378" si="32">IF(B338="","",D338+E338)</f>
        <v/>
      </c>
      <c r="G338" s="71" t="str">
        <f t="shared" si="29"/>
        <v/>
      </c>
    </row>
    <row r="339" spans="2:7" ht="15" customHeight="1" x14ac:dyDescent="0.2">
      <c r="B339" s="32" t="str">
        <f t="shared" ref="B339:B378" si="33">IFERROR(IF((B338+1)&lt;=$D$6,B338+1,""),"")</f>
        <v/>
      </c>
      <c r="C339" s="26" t="str">
        <f t="shared" ref="C339:C378" si="34">IF(B339="","",EOMONTH(C338,1))</f>
        <v/>
      </c>
      <c r="D339" s="71" t="str">
        <f t="shared" si="30"/>
        <v/>
      </c>
      <c r="E339" s="71" t="str">
        <f t="shared" si="31"/>
        <v/>
      </c>
      <c r="F339" s="71" t="str">
        <f t="shared" si="32"/>
        <v/>
      </c>
      <c r="G339" s="71" t="str">
        <f t="shared" ref="G339:G376" si="35">IF(B339="","",G338-E339)</f>
        <v/>
      </c>
    </row>
    <row r="340" spans="2:7" ht="15" customHeight="1" x14ac:dyDescent="0.2">
      <c r="B340" s="32" t="str">
        <f t="shared" si="33"/>
        <v/>
      </c>
      <c r="C340" s="26" t="str">
        <f t="shared" si="34"/>
        <v/>
      </c>
      <c r="D340" s="71" t="str">
        <f t="shared" si="30"/>
        <v/>
      </c>
      <c r="E340" s="71" t="str">
        <f t="shared" si="31"/>
        <v/>
      </c>
      <c r="F340" s="71" t="str">
        <f t="shared" si="32"/>
        <v/>
      </c>
      <c r="G340" s="71" t="str">
        <f t="shared" si="35"/>
        <v/>
      </c>
    </row>
    <row r="341" spans="2:7" ht="15" customHeight="1" x14ac:dyDescent="0.2">
      <c r="B341" s="32" t="str">
        <f t="shared" si="33"/>
        <v/>
      </c>
      <c r="C341" s="26" t="str">
        <f t="shared" si="34"/>
        <v/>
      </c>
      <c r="D341" s="71" t="str">
        <f t="shared" si="30"/>
        <v/>
      </c>
      <c r="E341" s="71" t="str">
        <f t="shared" si="31"/>
        <v/>
      </c>
      <c r="F341" s="71" t="str">
        <f t="shared" si="32"/>
        <v/>
      </c>
      <c r="G341" s="71" t="str">
        <f t="shared" si="35"/>
        <v/>
      </c>
    </row>
    <row r="342" spans="2:7" ht="15" customHeight="1" x14ac:dyDescent="0.2">
      <c r="B342" s="32" t="str">
        <f t="shared" si="33"/>
        <v/>
      </c>
      <c r="C342" s="26" t="str">
        <f t="shared" si="34"/>
        <v/>
      </c>
      <c r="D342" s="71" t="str">
        <f t="shared" si="30"/>
        <v/>
      </c>
      <c r="E342" s="71" t="str">
        <f t="shared" si="31"/>
        <v/>
      </c>
      <c r="F342" s="71" t="str">
        <f t="shared" si="32"/>
        <v/>
      </c>
      <c r="G342" s="71" t="str">
        <f t="shared" si="35"/>
        <v/>
      </c>
    </row>
    <row r="343" spans="2:7" ht="15" customHeight="1" x14ac:dyDescent="0.2">
      <c r="B343" s="32" t="str">
        <f t="shared" si="33"/>
        <v/>
      </c>
      <c r="C343" s="26" t="str">
        <f t="shared" si="34"/>
        <v/>
      </c>
      <c r="D343" s="71" t="str">
        <f t="shared" si="30"/>
        <v/>
      </c>
      <c r="E343" s="71" t="str">
        <f t="shared" si="31"/>
        <v/>
      </c>
      <c r="F343" s="71" t="str">
        <f t="shared" si="32"/>
        <v/>
      </c>
      <c r="G343" s="71" t="str">
        <f t="shared" si="35"/>
        <v/>
      </c>
    </row>
    <row r="344" spans="2:7" ht="15" customHeight="1" x14ac:dyDescent="0.2">
      <c r="B344" s="32" t="str">
        <f t="shared" si="33"/>
        <v/>
      </c>
      <c r="C344" s="26" t="str">
        <f t="shared" si="34"/>
        <v/>
      </c>
      <c r="D344" s="71" t="str">
        <f t="shared" si="30"/>
        <v/>
      </c>
      <c r="E344" s="71" t="str">
        <f t="shared" si="31"/>
        <v/>
      </c>
      <c r="F344" s="71" t="str">
        <f t="shared" si="32"/>
        <v/>
      </c>
      <c r="G344" s="71" t="str">
        <f t="shared" si="35"/>
        <v/>
      </c>
    </row>
    <row r="345" spans="2:7" ht="15" customHeight="1" x14ac:dyDescent="0.2">
      <c r="B345" s="32" t="str">
        <f t="shared" si="33"/>
        <v/>
      </c>
      <c r="C345" s="26" t="str">
        <f t="shared" si="34"/>
        <v/>
      </c>
      <c r="D345" s="71" t="str">
        <f t="shared" si="30"/>
        <v/>
      </c>
      <c r="E345" s="71" t="str">
        <f t="shared" si="31"/>
        <v/>
      </c>
      <c r="F345" s="71" t="str">
        <f t="shared" si="32"/>
        <v/>
      </c>
      <c r="G345" s="71" t="str">
        <f t="shared" si="35"/>
        <v/>
      </c>
    </row>
    <row r="346" spans="2:7" ht="15" customHeight="1" x14ac:dyDescent="0.2">
      <c r="B346" s="32" t="str">
        <f t="shared" si="33"/>
        <v/>
      </c>
      <c r="C346" s="26" t="str">
        <f t="shared" si="34"/>
        <v/>
      </c>
      <c r="D346" s="71" t="str">
        <f t="shared" si="30"/>
        <v/>
      </c>
      <c r="E346" s="71" t="str">
        <f t="shared" si="31"/>
        <v/>
      </c>
      <c r="F346" s="71" t="str">
        <f t="shared" si="32"/>
        <v/>
      </c>
      <c r="G346" s="71" t="str">
        <f t="shared" si="35"/>
        <v/>
      </c>
    </row>
    <row r="347" spans="2:7" ht="15" customHeight="1" x14ac:dyDescent="0.2">
      <c r="B347" s="32" t="str">
        <f t="shared" si="33"/>
        <v/>
      </c>
      <c r="C347" s="26" t="str">
        <f t="shared" si="34"/>
        <v/>
      </c>
      <c r="D347" s="71" t="str">
        <f t="shared" si="30"/>
        <v/>
      </c>
      <c r="E347" s="71" t="str">
        <f t="shared" si="31"/>
        <v/>
      </c>
      <c r="F347" s="71" t="str">
        <f t="shared" si="32"/>
        <v/>
      </c>
      <c r="G347" s="71" t="str">
        <f t="shared" si="35"/>
        <v/>
      </c>
    </row>
    <row r="348" spans="2:7" ht="15" customHeight="1" x14ac:dyDescent="0.2">
      <c r="B348" s="32" t="str">
        <f t="shared" si="33"/>
        <v/>
      </c>
      <c r="C348" s="26" t="str">
        <f t="shared" si="34"/>
        <v/>
      </c>
      <c r="D348" s="71" t="str">
        <f t="shared" si="30"/>
        <v/>
      </c>
      <c r="E348" s="71" t="str">
        <f t="shared" si="31"/>
        <v/>
      </c>
      <c r="F348" s="71" t="str">
        <f t="shared" si="32"/>
        <v/>
      </c>
      <c r="G348" s="71" t="str">
        <f t="shared" si="35"/>
        <v/>
      </c>
    </row>
    <row r="349" spans="2:7" ht="15" customHeight="1" x14ac:dyDescent="0.2">
      <c r="B349" s="32" t="str">
        <f t="shared" si="33"/>
        <v/>
      </c>
      <c r="C349" s="26" t="str">
        <f t="shared" si="34"/>
        <v/>
      </c>
      <c r="D349" s="71" t="str">
        <f t="shared" si="30"/>
        <v/>
      </c>
      <c r="E349" s="71" t="str">
        <f t="shared" si="31"/>
        <v/>
      </c>
      <c r="F349" s="71" t="str">
        <f t="shared" si="32"/>
        <v/>
      </c>
      <c r="G349" s="71" t="str">
        <f t="shared" si="35"/>
        <v/>
      </c>
    </row>
    <row r="350" spans="2:7" ht="15" customHeight="1" x14ac:dyDescent="0.2">
      <c r="B350" s="32" t="str">
        <f t="shared" si="33"/>
        <v/>
      </c>
      <c r="C350" s="26" t="str">
        <f t="shared" si="34"/>
        <v/>
      </c>
      <c r="D350" s="71" t="str">
        <f t="shared" si="30"/>
        <v/>
      </c>
      <c r="E350" s="71" t="str">
        <f t="shared" si="31"/>
        <v/>
      </c>
      <c r="F350" s="71" t="str">
        <f t="shared" si="32"/>
        <v/>
      </c>
      <c r="G350" s="71" t="str">
        <f t="shared" si="35"/>
        <v/>
      </c>
    </row>
    <row r="351" spans="2:7" ht="15" customHeight="1" x14ac:dyDescent="0.2">
      <c r="B351" s="32" t="str">
        <f t="shared" si="33"/>
        <v/>
      </c>
      <c r="C351" s="26" t="str">
        <f t="shared" si="34"/>
        <v/>
      </c>
      <c r="D351" s="71" t="str">
        <f t="shared" si="30"/>
        <v/>
      </c>
      <c r="E351" s="71" t="str">
        <f t="shared" si="31"/>
        <v/>
      </c>
      <c r="F351" s="71" t="str">
        <f t="shared" si="32"/>
        <v/>
      </c>
      <c r="G351" s="71" t="str">
        <f t="shared" si="35"/>
        <v/>
      </c>
    </row>
    <row r="352" spans="2:7" ht="15" customHeight="1" x14ac:dyDescent="0.2">
      <c r="B352" s="32" t="str">
        <f t="shared" si="33"/>
        <v/>
      </c>
      <c r="C352" s="26" t="str">
        <f t="shared" si="34"/>
        <v/>
      </c>
      <c r="D352" s="71" t="str">
        <f t="shared" si="30"/>
        <v/>
      </c>
      <c r="E352" s="71" t="str">
        <f t="shared" si="31"/>
        <v/>
      </c>
      <c r="F352" s="71" t="str">
        <f t="shared" si="32"/>
        <v/>
      </c>
      <c r="G352" s="71" t="str">
        <f t="shared" si="35"/>
        <v/>
      </c>
    </row>
    <row r="353" spans="2:7" ht="15" customHeight="1" x14ac:dyDescent="0.2">
      <c r="B353" s="32" t="str">
        <f t="shared" si="33"/>
        <v/>
      </c>
      <c r="C353" s="26" t="str">
        <f t="shared" si="34"/>
        <v/>
      </c>
      <c r="D353" s="71" t="str">
        <f t="shared" si="30"/>
        <v/>
      </c>
      <c r="E353" s="71" t="str">
        <f t="shared" si="31"/>
        <v/>
      </c>
      <c r="F353" s="71" t="str">
        <f t="shared" si="32"/>
        <v/>
      </c>
      <c r="G353" s="71" t="str">
        <f t="shared" si="35"/>
        <v/>
      </c>
    </row>
    <row r="354" spans="2:7" ht="15" customHeight="1" x14ac:dyDescent="0.2">
      <c r="B354" s="32" t="str">
        <f t="shared" si="33"/>
        <v/>
      </c>
      <c r="C354" s="26" t="str">
        <f t="shared" si="34"/>
        <v/>
      </c>
      <c r="D354" s="71" t="str">
        <f t="shared" si="30"/>
        <v/>
      </c>
      <c r="E354" s="71" t="str">
        <f t="shared" si="31"/>
        <v/>
      </c>
      <c r="F354" s="71" t="str">
        <f t="shared" si="32"/>
        <v/>
      </c>
      <c r="G354" s="71" t="str">
        <f t="shared" si="35"/>
        <v/>
      </c>
    </row>
    <row r="355" spans="2:7" ht="15" customHeight="1" x14ac:dyDescent="0.2">
      <c r="B355" s="32" t="str">
        <f t="shared" si="33"/>
        <v/>
      </c>
      <c r="C355" s="26" t="str">
        <f t="shared" si="34"/>
        <v/>
      </c>
      <c r="D355" s="71" t="str">
        <f t="shared" si="30"/>
        <v/>
      </c>
      <c r="E355" s="71" t="str">
        <f t="shared" si="31"/>
        <v/>
      </c>
      <c r="F355" s="71" t="str">
        <f t="shared" si="32"/>
        <v/>
      </c>
      <c r="G355" s="71" t="str">
        <f t="shared" si="35"/>
        <v/>
      </c>
    </row>
    <row r="356" spans="2:7" ht="15" customHeight="1" x14ac:dyDescent="0.2">
      <c r="B356" s="32" t="str">
        <f t="shared" si="33"/>
        <v/>
      </c>
      <c r="C356" s="26" t="str">
        <f t="shared" si="34"/>
        <v/>
      </c>
      <c r="D356" s="71" t="str">
        <f t="shared" si="30"/>
        <v/>
      </c>
      <c r="E356" s="71" t="str">
        <f t="shared" si="31"/>
        <v/>
      </c>
      <c r="F356" s="71" t="str">
        <f t="shared" si="32"/>
        <v/>
      </c>
      <c r="G356" s="71" t="str">
        <f t="shared" si="35"/>
        <v/>
      </c>
    </row>
    <row r="357" spans="2:7" ht="15" customHeight="1" x14ac:dyDescent="0.2">
      <c r="B357" s="32" t="str">
        <f t="shared" si="33"/>
        <v/>
      </c>
      <c r="C357" s="26" t="str">
        <f t="shared" si="34"/>
        <v/>
      </c>
      <c r="D357" s="71" t="str">
        <f t="shared" si="30"/>
        <v/>
      </c>
      <c r="E357" s="71" t="str">
        <f t="shared" si="31"/>
        <v/>
      </c>
      <c r="F357" s="71" t="str">
        <f t="shared" si="32"/>
        <v/>
      </c>
      <c r="G357" s="71" t="str">
        <f t="shared" si="35"/>
        <v/>
      </c>
    </row>
    <row r="358" spans="2:7" ht="15" customHeight="1" x14ac:dyDescent="0.2">
      <c r="B358" s="32" t="str">
        <f t="shared" si="33"/>
        <v/>
      </c>
      <c r="C358" s="26" t="str">
        <f t="shared" si="34"/>
        <v/>
      </c>
      <c r="D358" s="71" t="str">
        <f t="shared" si="30"/>
        <v/>
      </c>
      <c r="E358" s="71" t="str">
        <f t="shared" si="31"/>
        <v/>
      </c>
      <c r="F358" s="71" t="str">
        <f t="shared" si="32"/>
        <v/>
      </c>
      <c r="G358" s="71" t="str">
        <f t="shared" si="35"/>
        <v/>
      </c>
    </row>
    <row r="359" spans="2:7" ht="15" customHeight="1" x14ac:dyDescent="0.2">
      <c r="B359" s="32" t="str">
        <f t="shared" si="33"/>
        <v/>
      </c>
      <c r="C359" s="26" t="str">
        <f t="shared" si="34"/>
        <v/>
      </c>
      <c r="D359" s="71" t="str">
        <f t="shared" si="30"/>
        <v/>
      </c>
      <c r="E359" s="71" t="str">
        <f t="shared" si="31"/>
        <v/>
      </c>
      <c r="F359" s="71" t="str">
        <f t="shared" si="32"/>
        <v/>
      </c>
      <c r="G359" s="71" t="str">
        <f t="shared" si="35"/>
        <v/>
      </c>
    </row>
    <row r="360" spans="2:7" ht="15" customHeight="1" x14ac:dyDescent="0.2">
      <c r="B360" s="32" t="str">
        <f t="shared" si="33"/>
        <v/>
      </c>
      <c r="C360" s="26" t="str">
        <f t="shared" si="34"/>
        <v/>
      </c>
      <c r="D360" s="71" t="str">
        <f t="shared" si="30"/>
        <v/>
      </c>
      <c r="E360" s="71" t="str">
        <f t="shared" si="31"/>
        <v/>
      </c>
      <c r="F360" s="71" t="str">
        <f t="shared" si="32"/>
        <v/>
      </c>
      <c r="G360" s="71" t="str">
        <f t="shared" si="35"/>
        <v/>
      </c>
    </row>
    <row r="361" spans="2:7" ht="15" customHeight="1" x14ac:dyDescent="0.2">
      <c r="B361" s="32" t="str">
        <f t="shared" si="33"/>
        <v/>
      </c>
      <c r="C361" s="26" t="str">
        <f t="shared" si="34"/>
        <v/>
      </c>
      <c r="D361" s="71" t="str">
        <f t="shared" si="30"/>
        <v/>
      </c>
      <c r="E361" s="71" t="str">
        <f t="shared" si="31"/>
        <v/>
      </c>
      <c r="F361" s="71" t="str">
        <f t="shared" si="32"/>
        <v/>
      </c>
      <c r="G361" s="71" t="str">
        <f t="shared" si="35"/>
        <v/>
      </c>
    </row>
    <row r="362" spans="2:7" ht="15" customHeight="1" x14ac:dyDescent="0.2">
      <c r="B362" s="32" t="str">
        <f t="shared" si="33"/>
        <v/>
      </c>
      <c r="C362" s="26" t="str">
        <f t="shared" si="34"/>
        <v/>
      </c>
      <c r="D362" s="71" t="str">
        <f t="shared" si="30"/>
        <v/>
      </c>
      <c r="E362" s="71" t="str">
        <f t="shared" si="31"/>
        <v/>
      </c>
      <c r="F362" s="71" t="str">
        <f t="shared" si="32"/>
        <v/>
      </c>
      <c r="G362" s="71" t="str">
        <f t="shared" si="35"/>
        <v/>
      </c>
    </row>
    <row r="363" spans="2:7" ht="15" customHeight="1" x14ac:dyDescent="0.2">
      <c r="B363" s="32" t="str">
        <f t="shared" si="33"/>
        <v/>
      </c>
      <c r="C363" s="26" t="str">
        <f t="shared" si="34"/>
        <v/>
      </c>
      <c r="D363" s="71" t="str">
        <f t="shared" si="30"/>
        <v/>
      </c>
      <c r="E363" s="71" t="str">
        <f t="shared" si="31"/>
        <v/>
      </c>
      <c r="F363" s="71" t="str">
        <f t="shared" si="32"/>
        <v/>
      </c>
      <c r="G363" s="71" t="str">
        <f t="shared" si="35"/>
        <v/>
      </c>
    </row>
    <row r="364" spans="2:7" ht="15" customHeight="1" x14ac:dyDescent="0.2">
      <c r="B364" s="32" t="str">
        <f t="shared" si="33"/>
        <v/>
      </c>
      <c r="C364" s="26" t="str">
        <f t="shared" si="34"/>
        <v/>
      </c>
      <c r="D364" s="71" t="str">
        <f t="shared" si="30"/>
        <v/>
      </c>
      <c r="E364" s="71" t="str">
        <f t="shared" si="31"/>
        <v/>
      </c>
      <c r="F364" s="71" t="str">
        <f t="shared" si="32"/>
        <v/>
      </c>
      <c r="G364" s="71" t="str">
        <f t="shared" si="35"/>
        <v/>
      </c>
    </row>
    <row r="365" spans="2:7" ht="15" customHeight="1" x14ac:dyDescent="0.2">
      <c r="B365" s="32" t="str">
        <f t="shared" si="33"/>
        <v/>
      </c>
      <c r="C365" s="26" t="str">
        <f t="shared" si="34"/>
        <v/>
      </c>
      <c r="D365" s="71" t="str">
        <f t="shared" si="30"/>
        <v/>
      </c>
      <c r="E365" s="71" t="str">
        <f t="shared" si="31"/>
        <v/>
      </c>
      <c r="F365" s="71" t="str">
        <f t="shared" si="32"/>
        <v/>
      </c>
      <c r="G365" s="71" t="str">
        <f t="shared" si="35"/>
        <v/>
      </c>
    </row>
    <row r="366" spans="2:7" ht="15" customHeight="1" x14ac:dyDescent="0.2">
      <c r="B366" s="32" t="str">
        <f t="shared" si="33"/>
        <v/>
      </c>
      <c r="C366" s="26" t="str">
        <f t="shared" si="34"/>
        <v/>
      </c>
      <c r="D366" s="71" t="str">
        <f t="shared" si="30"/>
        <v/>
      </c>
      <c r="E366" s="71" t="str">
        <f t="shared" si="31"/>
        <v/>
      </c>
      <c r="F366" s="71" t="str">
        <f t="shared" si="32"/>
        <v/>
      </c>
      <c r="G366" s="71" t="str">
        <f t="shared" si="35"/>
        <v/>
      </c>
    </row>
    <row r="367" spans="2:7" ht="15" customHeight="1" x14ac:dyDescent="0.2">
      <c r="B367" s="32" t="str">
        <f t="shared" si="33"/>
        <v/>
      </c>
      <c r="C367" s="26" t="str">
        <f t="shared" si="34"/>
        <v/>
      </c>
      <c r="D367" s="71" t="str">
        <f t="shared" si="30"/>
        <v/>
      </c>
      <c r="E367" s="71" t="str">
        <f t="shared" si="31"/>
        <v/>
      </c>
      <c r="F367" s="71" t="str">
        <f t="shared" si="32"/>
        <v/>
      </c>
      <c r="G367" s="71" t="str">
        <f t="shared" si="35"/>
        <v/>
      </c>
    </row>
    <row r="368" spans="2:7" ht="15" customHeight="1" x14ac:dyDescent="0.2">
      <c r="B368" s="32" t="str">
        <f t="shared" si="33"/>
        <v/>
      </c>
      <c r="C368" s="26" t="str">
        <f t="shared" si="34"/>
        <v/>
      </c>
      <c r="D368" s="71" t="str">
        <f t="shared" si="30"/>
        <v/>
      </c>
      <c r="E368" s="71" t="str">
        <f t="shared" si="31"/>
        <v/>
      </c>
      <c r="F368" s="71" t="str">
        <f t="shared" si="32"/>
        <v/>
      </c>
      <c r="G368" s="71" t="str">
        <f t="shared" si="35"/>
        <v/>
      </c>
    </row>
    <row r="369" spans="2:7" ht="15" customHeight="1" x14ac:dyDescent="0.2">
      <c r="B369" s="32" t="str">
        <f t="shared" si="33"/>
        <v/>
      </c>
      <c r="C369" s="26" t="str">
        <f t="shared" si="34"/>
        <v/>
      </c>
      <c r="D369" s="71" t="str">
        <f t="shared" si="30"/>
        <v/>
      </c>
      <c r="E369" s="71" t="str">
        <f t="shared" si="31"/>
        <v/>
      </c>
      <c r="F369" s="71" t="str">
        <f t="shared" si="32"/>
        <v/>
      </c>
      <c r="G369" s="71" t="str">
        <f t="shared" si="35"/>
        <v/>
      </c>
    </row>
    <row r="370" spans="2:7" ht="15" customHeight="1" x14ac:dyDescent="0.2">
      <c r="B370" s="32" t="str">
        <f t="shared" si="33"/>
        <v/>
      </c>
      <c r="C370" s="26" t="str">
        <f t="shared" si="34"/>
        <v/>
      </c>
      <c r="D370" s="71" t="str">
        <f t="shared" si="30"/>
        <v/>
      </c>
      <c r="E370" s="71" t="str">
        <f t="shared" si="31"/>
        <v/>
      </c>
      <c r="F370" s="71" t="str">
        <f t="shared" si="32"/>
        <v/>
      </c>
      <c r="G370" s="71" t="str">
        <f t="shared" si="35"/>
        <v/>
      </c>
    </row>
    <row r="371" spans="2:7" ht="15" customHeight="1" x14ac:dyDescent="0.2">
      <c r="B371" s="32" t="str">
        <f t="shared" si="33"/>
        <v/>
      </c>
      <c r="C371" s="26" t="str">
        <f t="shared" si="34"/>
        <v/>
      </c>
      <c r="D371" s="71" t="str">
        <f t="shared" si="30"/>
        <v/>
      </c>
      <c r="E371" s="71" t="str">
        <f t="shared" si="31"/>
        <v/>
      </c>
      <c r="F371" s="71" t="str">
        <f t="shared" si="32"/>
        <v/>
      </c>
      <c r="G371" s="71" t="str">
        <f t="shared" si="35"/>
        <v/>
      </c>
    </row>
    <row r="372" spans="2:7" ht="15" customHeight="1" x14ac:dyDescent="0.2">
      <c r="B372" s="32" t="str">
        <f t="shared" si="33"/>
        <v/>
      </c>
      <c r="C372" s="26" t="str">
        <f t="shared" si="34"/>
        <v/>
      </c>
      <c r="D372" s="71" t="str">
        <f t="shared" si="30"/>
        <v/>
      </c>
      <c r="E372" s="71" t="str">
        <f t="shared" si="31"/>
        <v/>
      </c>
      <c r="F372" s="71" t="str">
        <f t="shared" si="32"/>
        <v/>
      </c>
      <c r="G372" s="71" t="str">
        <f t="shared" si="35"/>
        <v/>
      </c>
    </row>
    <row r="373" spans="2:7" ht="15" customHeight="1" x14ac:dyDescent="0.2">
      <c r="B373" s="32" t="str">
        <f t="shared" si="33"/>
        <v/>
      </c>
      <c r="C373" s="26" t="str">
        <f t="shared" si="34"/>
        <v/>
      </c>
      <c r="D373" s="71" t="str">
        <f t="shared" si="30"/>
        <v/>
      </c>
      <c r="E373" s="71" t="str">
        <f t="shared" si="31"/>
        <v/>
      </c>
      <c r="F373" s="71" t="str">
        <f t="shared" si="32"/>
        <v/>
      </c>
      <c r="G373" s="71" t="str">
        <f t="shared" si="35"/>
        <v/>
      </c>
    </row>
    <row r="374" spans="2:7" ht="15" customHeight="1" x14ac:dyDescent="0.2">
      <c r="B374" s="32" t="str">
        <f t="shared" si="33"/>
        <v/>
      </c>
      <c r="C374" s="26" t="str">
        <f t="shared" si="34"/>
        <v/>
      </c>
      <c r="D374" s="71" t="str">
        <f t="shared" si="30"/>
        <v/>
      </c>
      <c r="E374" s="71" t="str">
        <f t="shared" si="31"/>
        <v/>
      </c>
      <c r="F374" s="71" t="str">
        <f t="shared" si="32"/>
        <v/>
      </c>
      <c r="G374" s="71" t="str">
        <f t="shared" si="35"/>
        <v/>
      </c>
    </row>
    <row r="375" spans="2:7" ht="15" customHeight="1" x14ac:dyDescent="0.2">
      <c r="B375" s="32" t="str">
        <f t="shared" si="33"/>
        <v/>
      </c>
      <c r="C375" s="26" t="str">
        <f t="shared" si="34"/>
        <v/>
      </c>
      <c r="D375" s="71" t="str">
        <f t="shared" si="30"/>
        <v/>
      </c>
      <c r="E375" s="71" t="str">
        <f t="shared" si="31"/>
        <v/>
      </c>
      <c r="F375" s="71" t="str">
        <f t="shared" si="32"/>
        <v/>
      </c>
      <c r="G375" s="71" t="str">
        <f t="shared" si="35"/>
        <v/>
      </c>
    </row>
    <row r="376" spans="2:7" ht="15" customHeight="1" x14ac:dyDescent="0.2">
      <c r="B376" s="32" t="str">
        <f t="shared" si="33"/>
        <v/>
      </c>
      <c r="C376" s="26" t="str">
        <f t="shared" si="34"/>
        <v/>
      </c>
      <c r="D376" s="71" t="str">
        <f t="shared" si="30"/>
        <v/>
      </c>
      <c r="E376" s="71" t="str">
        <f t="shared" si="31"/>
        <v/>
      </c>
      <c r="F376" s="71" t="str">
        <f t="shared" si="32"/>
        <v/>
      </c>
      <c r="G376" s="71" t="str">
        <f t="shared" si="35"/>
        <v/>
      </c>
    </row>
    <row r="377" spans="2:7" ht="15" customHeight="1" x14ac:dyDescent="0.2">
      <c r="B377" s="32" t="str">
        <f t="shared" si="33"/>
        <v/>
      </c>
      <c r="C377" s="26" t="str">
        <f t="shared" si="34"/>
        <v/>
      </c>
      <c r="D377" s="71" t="str">
        <f t="shared" si="30"/>
        <v/>
      </c>
      <c r="E377" s="71" t="str">
        <f t="shared" si="31"/>
        <v/>
      </c>
      <c r="F377" s="71" t="str">
        <f t="shared" si="32"/>
        <v/>
      </c>
      <c r="G377" s="71"/>
    </row>
    <row r="378" spans="2:7" ht="15" customHeight="1" x14ac:dyDescent="0.2">
      <c r="B378" s="32" t="str">
        <f t="shared" si="33"/>
        <v/>
      </c>
      <c r="C378" s="26" t="str">
        <f t="shared" si="34"/>
        <v/>
      </c>
      <c r="D378" s="33" t="str">
        <f t="shared" si="30"/>
        <v/>
      </c>
      <c r="E378" s="33" t="str">
        <f t="shared" si="31"/>
        <v/>
      </c>
      <c r="F378" s="33" t="str">
        <f t="shared" si="32"/>
        <v/>
      </c>
    </row>
  </sheetData>
  <conditionalFormatting sqref="B17:G378">
    <cfRule type="expression" dxfId="9" priority="1">
      <formula>$C17=INDEX($C$17:$C$378, MATCH(TODAY(), $C$17:$C$378,1))</formula>
    </cfRule>
  </conditionalFormatting>
  <dataValidations count="1">
    <dataValidation type="whole" allowBlank="1" showInputMessage="1" showErrorMessage="1" errorTitle="Invalid term" error="Please input a whole number between 1 and 360" sqref="D6" xr:uid="{AAB8352D-D1A7-4417-B22D-94DC13BE5021}">
      <formula1>1</formula1>
      <formula2>360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9C18-BD94-4813-BFDA-F6E63221C8C7}">
  <dimension ref="B2:V378"/>
  <sheetViews>
    <sheetView showGridLines="0" zoomScaleNormal="100" workbookViewId="0">
      <pane xSplit="3" ySplit="16" topLeftCell="D17" activePane="bottomRight" state="frozen"/>
      <selection activeCell="N1" sqref="N1:Q1048576"/>
      <selection pane="topRight" activeCell="N1" sqref="N1:Q1048576"/>
      <selection pane="bottomLeft" activeCell="N1" sqref="N1:Q1048576"/>
      <selection pane="bottomRight" activeCell="D17" sqref="D17"/>
    </sheetView>
  </sheetViews>
  <sheetFormatPr defaultRowHeight="15" customHeight="1" outlineLevelCol="1" x14ac:dyDescent="0.2"/>
  <cols>
    <col min="1" max="1" width="3.1640625" style="22" customWidth="1"/>
    <col min="2" max="2" width="9.33203125" style="22"/>
    <col min="3" max="7" width="14.83203125" style="22" customWidth="1"/>
    <col min="8" max="8" width="9.33203125" style="22"/>
    <col min="9" max="22" width="10.6640625" style="22" customWidth="1" outlineLevel="1"/>
    <col min="23" max="16384" width="9.33203125" style="22"/>
  </cols>
  <sheetData>
    <row r="2" spans="2:7" ht="15" customHeight="1" x14ac:dyDescent="0.2">
      <c r="B2" s="66" t="str">
        <f ca="1">MID(CELL("filename",B2),FIND("]",CELL("filename",B2))+1,256)</f>
        <v>Version 2</v>
      </c>
      <c r="C2" s="66"/>
    </row>
    <row r="3" spans="2:7" ht="15" customHeight="1" x14ac:dyDescent="0.2">
      <c r="B3" s="21" t="s">
        <v>21</v>
      </c>
      <c r="D3" s="22" t="str">
        <f>'Cover sheet'!$E$22</f>
        <v>Payment plan including manual calculations for interest</v>
      </c>
    </row>
    <row r="5" spans="2:7" ht="15" customHeight="1" x14ac:dyDescent="0.2">
      <c r="B5" s="21" t="s">
        <v>1</v>
      </c>
    </row>
    <row r="6" spans="2:7" ht="15" customHeight="1" x14ac:dyDescent="0.2">
      <c r="B6" s="22" t="s">
        <v>2</v>
      </c>
      <c r="D6" s="23">
        <v>24</v>
      </c>
      <c r="E6" s="22" t="s">
        <v>41</v>
      </c>
      <c r="F6" s="22" t="s">
        <v>4</v>
      </c>
    </row>
    <row r="7" spans="2:7" ht="15" customHeight="1" x14ac:dyDescent="0.2">
      <c r="B7" s="22" t="s">
        <v>3</v>
      </c>
      <c r="D7" s="24">
        <v>0.05</v>
      </c>
      <c r="E7" s="22" t="s">
        <v>40</v>
      </c>
    </row>
    <row r="8" spans="2:7" ht="15" customHeight="1" x14ac:dyDescent="0.2">
      <c r="B8" s="22" t="s">
        <v>5</v>
      </c>
      <c r="D8" s="73">
        <v>25000</v>
      </c>
      <c r="E8" s="22" t="s">
        <v>42</v>
      </c>
    </row>
    <row r="9" spans="2:7" ht="15" customHeight="1" x14ac:dyDescent="0.2">
      <c r="B9" s="22" t="s">
        <v>32</v>
      </c>
      <c r="D9" s="73">
        <v>0</v>
      </c>
      <c r="E9" s="22" t="s">
        <v>43</v>
      </c>
    </row>
    <row r="10" spans="2:7" ht="15" customHeight="1" x14ac:dyDescent="0.2">
      <c r="B10" s="22" t="s">
        <v>6</v>
      </c>
      <c r="D10" s="25">
        <v>44197</v>
      </c>
    </row>
    <row r="11" spans="2:7" ht="15" customHeight="1" x14ac:dyDescent="0.2">
      <c r="B11" s="22" t="s">
        <v>7</v>
      </c>
      <c r="D11" s="26">
        <f>IF(D10="","",EDATE(D10,D6)-1)</f>
        <v>44926</v>
      </c>
    </row>
    <row r="12" spans="2:7" ht="15" customHeight="1" x14ac:dyDescent="0.2">
      <c r="B12" s="22" t="s">
        <v>44</v>
      </c>
      <c r="D12" s="71">
        <f>IF(D8="","",PMT(D7/12,D6,-D8,D9))</f>
        <v>1096.7847433517113</v>
      </c>
    </row>
    <row r="13" spans="2:7" ht="15" customHeight="1" thickBot="1" x14ac:dyDescent="0.25"/>
    <row r="14" spans="2:7" ht="15" customHeight="1" thickBot="1" x14ac:dyDescent="0.25">
      <c r="B14" s="27" t="s">
        <v>0</v>
      </c>
      <c r="C14" s="28"/>
      <c r="D14" s="69">
        <f>SUM(D17:D378)</f>
        <v>1322.8338404410624</v>
      </c>
      <c r="E14" s="69">
        <f>SUM(E17:E378)</f>
        <v>25000.000000000018</v>
      </c>
      <c r="F14" s="69">
        <f>SUM(F17:F378)</f>
        <v>26322.833840441079</v>
      </c>
      <c r="G14" s="70">
        <f>INDEX(G17:G378,MATCH(D11,C17:C378,1))</f>
        <v>-7.9580786405131221E-12</v>
      </c>
    </row>
    <row r="15" spans="2:7" ht="15" customHeight="1" x14ac:dyDescent="0.2">
      <c r="D15" s="29"/>
      <c r="E15" s="29"/>
      <c r="F15" s="29"/>
      <c r="G15" s="30"/>
    </row>
    <row r="16" spans="2:7" ht="15" customHeight="1" x14ac:dyDescent="0.2">
      <c r="B16" s="31" t="s">
        <v>8</v>
      </c>
      <c r="C16" s="31" t="s">
        <v>9</v>
      </c>
      <c r="D16" s="31" t="s">
        <v>10</v>
      </c>
      <c r="E16" s="31" t="s">
        <v>11</v>
      </c>
      <c r="F16" s="31" t="s">
        <v>35</v>
      </c>
      <c r="G16" s="31" t="s">
        <v>36</v>
      </c>
    </row>
    <row r="17" spans="2:7" ht="15" customHeight="1" x14ac:dyDescent="0.2">
      <c r="B17" s="32">
        <v>1</v>
      </c>
      <c r="C17" s="26">
        <f>IF(D10="","",EOMONTH(D10,0))</f>
        <v>44227</v>
      </c>
      <c r="D17" s="71">
        <f>IF(C17="","",$D$7/12*D8)</f>
        <v>104.16666666666667</v>
      </c>
      <c r="E17" s="71">
        <f>IF(C17="","",F17-D17)</f>
        <v>992.61807668504468</v>
      </c>
      <c r="F17" s="71">
        <f t="shared" ref="F17:F80" si="0">IF(C17="","",$D$12)</f>
        <v>1096.7847433517113</v>
      </c>
      <c r="G17" s="71">
        <f>IF(C17="","",D8-E17)</f>
        <v>24007.381923314955</v>
      </c>
    </row>
    <row r="18" spans="2:7" ht="15" customHeight="1" x14ac:dyDescent="0.2">
      <c r="B18" s="32">
        <f t="shared" ref="B18:B81" si="1">IFERROR(IF((B17+1)&lt;=$D$6,B17+1,""),"")</f>
        <v>2</v>
      </c>
      <c r="C18" s="26">
        <f>IF(B18="","",EOMONTH(C17,1))</f>
        <v>44255</v>
      </c>
      <c r="D18" s="71">
        <f t="shared" ref="D18:D81" si="2">IF(B18="","",$D$7/12*G17)</f>
        <v>100.03075801381232</v>
      </c>
      <c r="E18" s="71">
        <f t="shared" ref="E18:E81" si="3">IF(B18="","",F18-D18)</f>
        <v>996.75398533789894</v>
      </c>
      <c r="F18" s="71">
        <f t="shared" si="0"/>
        <v>1096.7847433517113</v>
      </c>
      <c r="G18" s="71">
        <f>IF(B18="","",G17-E18)</f>
        <v>23010.627937977057</v>
      </c>
    </row>
    <row r="19" spans="2:7" ht="15" customHeight="1" x14ac:dyDescent="0.2">
      <c r="B19" s="32">
        <f t="shared" si="1"/>
        <v>3</v>
      </c>
      <c r="C19" s="26">
        <f t="shared" ref="C19:C82" si="4">IF(B19="","",EOMONTH(C18,1))</f>
        <v>44286</v>
      </c>
      <c r="D19" s="71">
        <f t="shared" si="2"/>
        <v>95.877616408237742</v>
      </c>
      <c r="E19" s="71">
        <f t="shared" si="3"/>
        <v>1000.9071269434736</v>
      </c>
      <c r="F19" s="71">
        <f t="shared" si="0"/>
        <v>1096.7847433517113</v>
      </c>
      <c r="G19" s="71">
        <f t="shared" ref="G19:G82" si="5">IF(B19="","",G18-E19)</f>
        <v>22009.720811033581</v>
      </c>
    </row>
    <row r="20" spans="2:7" ht="15" customHeight="1" x14ac:dyDescent="0.2">
      <c r="B20" s="32">
        <f t="shared" si="1"/>
        <v>4</v>
      </c>
      <c r="C20" s="26">
        <f t="shared" si="4"/>
        <v>44316</v>
      </c>
      <c r="D20" s="71">
        <f t="shared" si="2"/>
        <v>91.707170045973257</v>
      </c>
      <c r="E20" s="71">
        <f t="shared" si="3"/>
        <v>1005.077573305738</v>
      </c>
      <c r="F20" s="71">
        <f t="shared" si="0"/>
        <v>1096.7847433517113</v>
      </c>
      <c r="G20" s="71">
        <f t="shared" si="5"/>
        <v>21004.643237727843</v>
      </c>
    </row>
    <row r="21" spans="2:7" ht="15" customHeight="1" x14ac:dyDescent="0.2">
      <c r="B21" s="32">
        <f t="shared" si="1"/>
        <v>5</v>
      </c>
      <c r="C21" s="26">
        <f t="shared" si="4"/>
        <v>44347</v>
      </c>
      <c r="D21" s="71">
        <f t="shared" si="2"/>
        <v>87.519346823866016</v>
      </c>
      <c r="E21" s="71">
        <f t="shared" si="3"/>
        <v>1009.2653965278453</v>
      </c>
      <c r="F21" s="71">
        <f t="shared" si="0"/>
        <v>1096.7847433517113</v>
      </c>
      <c r="G21" s="71">
        <f t="shared" si="5"/>
        <v>19995.377841199999</v>
      </c>
    </row>
    <row r="22" spans="2:7" ht="15" customHeight="1" x14ac:dyDescent="0.2">
      <c r="B22" s="32">
        <f t="shared" si="1"/>
        <v>6</v>
      </c>
      <c r="C22" s="26">
        <f t="shared" si="4"/>
        <v>44377</v>
      </c>
      <c r="D22" s="71">
        <f t="shared" si="2"/>
        <v>83.314074338333327</v>
      </c>
      <c r="E22" s="71">
        <f t="shared" si="3"/>
        <v>1013.470669013378</v>
      </c>
      <c r="F22" s="71">
        <f t="shared" si="0"/>
        <v>1096.7847433517113</v>
      </c>
      <c r="G22" s="71">
        <f t="shared" si="5"/>
        <v>18981.90717218662</v>
      </c>
    </row>
    <row r="23" spans="2:7" ht="15" customHeight="1" x14ac:dyDescent="0.2">
      <c r="B23" s="32">
        <f t="shared" si="1"/>
        <v>7</v>
      </c>
      <c r="C23" s="26">
        <f t="shared" si="4"/>
        <v>44408</v>
      </c>
      <c r="D23" s="71">
        <f t="shared" si="2"/>
        <v>79.091279884110918</v>
      </c>
      <c r="E23" s="71">
        <f t="shared" si="3"/>
        <v>1017.6934634676004</v>
      </c>
      <c r="F23" s="71">
        <f t="shared" si="0"/>
        <v>1096.7847433517113</v>
      </c>
      <c r="G23" s="71">
        <f t="shared" si="5"/>
        <v>17964.21370871902</v>
      </c>
    </row>
    <row r="24" spans="2:7" ht="15" customHeight="1" x14ac:dyDescent="0.2">
      <c r="B24" s="32">
        <f t="shared" si="1"/>
        <v>8</v>
      </c>
      <c r="C24" s="26">
        <f t="shared" si="4"/>
        <v>44439</v>
      </c>
      <c r="D24" s="71">
        <f t="shared" si="2"/>
        <v>74.850890452995912</v>
      </c>
      <c r="E24" s="71">
        <f t="shared" si="3"/>
        <v>1021.9338528987154</v>
      </c>
      <c r="F24" s="71">
        <f t="shared" si="0"/>
        <v>1096.7847433517113</v>
      </c>
      <c r="G24" s="71">
        <f t="shared" si="5"/>
        <v>16942.279855820307</v>
      </c>
    </row>
    <row r="25" spans="2:7" ht="15" customHeight="1" x14ac:dyDescent="0.2">
      <c r="B25" s="32">
        <f t="shared" si="1"/>
        <v>9</v>
      </c>
      <c r="C25" s="26">
        <f t="shared" si="4"/>
        <v>44469</v>
      </c>
      <c r="D25" s="71">
        <f t="shared" si="2"/>
        <v>70.592832732584611</v>
      </c>
      <c r="E25" s="71">
        <f t="shared" si="3"/>
        <v>1026.1919106191267</v>
      </c>
      <c r="F25" s="71">
        <f t="shared" si="0"/>
        <v>1096.7847433517113</v>
      </c>
      <c r="G25" s="71">
        <f t="shared" si="5"/>
        <v>15916.08794520118</v>
      </c>
    </row>
    <row r="26" spans="2:7" ht="15" customHeight="1" x14ac:dyDescent="0.2">
      <c r="B26" s="32">
        <f t="shared" si="1"/>
        <v>10</v>
      </c>
      <c r="C26" s="26">
        <f t="shared" si="4"/>
        <v>44500</v>
      </c>
      <c r="D26" s="71">
        <f t="shared" si="2"/>
        <v>66.31703310500491</v>
      </c>
      <c r="E26" s="71">
        <f t="shared" si="3"/>
        <v>1030.4677102467065</v>
      </c>
      <c r="F26" s="71">
        <f t="shared" si="0"/>
        <v>1096.7847433517113</v>
      </c>
      <c r="G26" s="71">
        <f t="shared" si="5"/>
        <v>14885.620234954473</v>
      </c>
    </row>
    <row r="27" spans="2:7" ht="15" customHeight="1" x14ac:dyDescent="0.2">
      <c r="B27" s="32">
        <f t="shared" si="1"/>
        <v>11</v>
      </c>
      <c r="C27" s="26">
        <f t="shared" si="4"/>
        <v>44530</v>
      </c>
      <c r="D27" s="71">
        <f t="shared" si="2"/>
        <v>62.023417645643633</v>
      </c>
      <c r="E27" s="71">
        <f t="shared" si="3"/>
        <v>1034.7613257060677</v>
      </c>
      <c r="F27" s="71">
        <f t="shared" si="0"/>
        <v>1096.7847433517113</v>
      </c>
      <c r="G27" s="71">
        <f t="shared" si="5"/>
        <v>13850.858909248405</v>
      </c>
    </row>
    <row r="28" spans="2:7" ht="15" customHeight="1" x14ac:dyDescent="0.2">
      <c r="B28" s="32">
        <f t="shared" si="1"/>
        <v>12</v>
      </c>
      <c r="C28" s="26">
        <f t="shared" si="4"/>
        <v>44561</v>
      </c>
      <c r="D28" s="71">
        <f t="shared" si="2"/>
        <v>57.711912121868352</v>
      </c>
      <c r="E28" s="71">
        <f t="shared" si="3"/>
        <v>1039.0728312298429</v>
      </c>
      <c r="F28" s="71">
        <f t="shared" si="0"/>
        <v>1096.7847433517113</v>
      </c>
      <c r="G28" s="71">
        <f t="shared" si="5"/>
        <v>12811.786078018562</v>
      </c>
    </row>
    <row r="29" spans="2:7" ht="15" customHeight="1" x14ac:dyDescent="0.2">
      <c r="B29" s="32">
        <f t="shared" si="1"/>
        <v>13</v>
      </c>
      <c r="C29" s="26">
        <f t="shared" si="4"/>
        <v>44592</v>
      </c>
      <c r="D29" s="71">
        <f t="shared" si="2"/>
        <v>53.38244199174401</v>
      </c>
      <c r="E29" s="71">
        <f t="shared" si="3"/>
        <v>1043.4023013599674</v>
      </c>
      <c r="F29" s="71">
        <f t="shared" si="0"/>
        <v>1096.7847433517113</v>
      </c>
      <c r="G29" s="71">
        <f t="shared" si="5"/>
        <v>11768.383776658595</v>
      </c>
    </row>
    <row r="30" spans="2:7" ht="15" customHeight="1" x14ac:dyDescent="0.2">
      <c r="B30" s="32">
        <f t="shared" si="1"/>
        <v>14</v>
      </c>
      <c r="C30" s="26">
        <f t="shared" si="4"/>
        <v>44620</v>
      </c>
      <c r="D30" s="71">
        <f t="shared" si="2"/>
        <v>49.034932402744147</v>
      </c>
      <c r="E30" s="71">
        <f t="shared" si="3"/>
        <v>1047.7498109489673</v>
      </c>
      <c r="F30" s="71">
        <f t="shared" si="0"/>
        <v>1096.7847433517113</v>
      </c>
      <c r="G30" s="71">
        <f t="shared" si="5"/>
        <v>10720.633965709627</v>
      </c>
    </row>
    <row r="31" spans="2:7" ht="15" customHeight="1" x14ac:dyDescent="0.2">
      <c r="B31" s="32">
        <f t="shared" si="1"/>
        <v>15</v>
      </c>
      <c r="C31" s="26">
        <f t="shared" si="4"/>
        <v>44651</v>
      </c>
      <c r="D31" s="71">
        <f t="shared" si="2"/>
        <v>44.669308190456775</v>
      </c>
      <c r="E31" s="71">
        <f t="shared" si="3"/>
        <v>1052.1154351612545</v>
      </c>
      <c r="F31" s="71">
        <f t="shared" si="0"/>
        <v>1096.7847433517113</v>
      </c>
      <c r="G31" s="71">
        <f t="shared" si="5"/>
        <v>9668.5185305483719</v>
      </c>
    </row>
    <row r="32" spans="2:7" ht="15" customHeight="1" x14ac:dyDescent="0.2">
      <c r="B32" s="32">
        <f t="shared" si="1"/>
        <v>16</v>
      </c>
      <c r="C32" s="26">
        <f t="shared" si="4"/>
        <v>44681</v>
      </c>
      <c r="D32" s="71">
        <f t="shared" si="2"/>
        <v>40.285493877284885</v>
      </c>
      <c r="E32" s="71">
        <f t="shared" si="3"/>
        <v>1056.4992494744265</v>
      </c>
      <c r="F32" s="71">
        <f t="shared" si="0"/>
        <v>1096.7847433517113</v>
      </c>
      <c r="G32" s="71">
        <f t="shared" si="5"/>
        <v>8612.0192810739463</v>
      </c>
    </row>
    <row r="33" spans="2:7" ht="15" customHeight="1" x14ac:dyDescent="0.2">
      <c r="B33" s="32">
        <f t="shared" si="1"/>
        <v>17</v>
      </c>
      <c r="C33" s="26">
        <f t="shared" si="4"/>
        <v>44712</v>
      </c>
      <c r="D33" s="71">
        <f t="shared" si="2"/>
        <v>35.88341367114144</v>
      </c>
      <c r="E33" s="71">
        <f t="shared" si="3"/>
        <v>1060.9013296805699</v>
      </c>
      <c r="F33" s="71">
        <f t="shared" si="0"/>
        <v>1096.7847433517113</v>
      </c>
      <c r="G33" s="71">
        <f t="shared" si="5"/>
        <v>7551.1179513933766</v>
      </c>
    </row>
    <row r="34" spans="2:7" ht="15" customHeight="1" x14ac:dyDescent="0.2">
      <c r="B34" s="32">
        <f t="shared" si="1"/>
        <v>18</v>
      </c>
      <c r="C34" s="26">
        <f t="shared" si="4"/>
        <v>44742</v>
      </c>
      <c r="D34" s="71">
        <f t="shared" si="2"/>
        <v>31.462991464139069</v>
      </c>
      <c r="E34" s="71">
        <f t="shared" si="3"/>
        <v>1065.3217518875722</v>
      </c>
      <c r="F34" s="71">
        <f t="shared" si="0"/>
        <v>1096.7847433517113</v>
      </c>
      <c r="G34" s="71">
        <f t="shared" si="5"/>
        <v>6485.7961995058049</v>
      </c>
    </row>
    <row r="35" spans="2:7" ht="15" customHeight="1" x14ac:dyDescent="0.2">
      <c r="B35" s="32">
        <f t="shared" si="1"/>
        <v>19</v>
      </c>
      <c r="C35" s="26">
        <f t="shared" si="4"/>
        <v>44773</v>
      </c>
      <c r="D35" s="71">
        <f t="shared" si="2"/>
        <v>27.024150831274188</v>
      </c>
      <c r="E35" s="71">
        <f t="shared" si="3"/>
        <v>1069.7605925204371</v>
      </c>
      <c r="F35" s="71">
        <f t="shared" si="0"/>
        <v>1096.7847433517113</v>
      </c>
      <c r="G35" s="71">
        <f t="shared" si="5"/>
        <v>5416.0356069853678</v>
      </c>
    </row>
    <row r="36" spans="2:7" ht="15" customHeight="1" x14ac:dyDescent="0.2">
      <c r="B36" s="32">
        <f t="shared" si="1"/>
        <v>20</v>
      </c>
      <c r="C36" s="26">
        <f t="shared" si="4"/>
        <v>44804</v>
      </c>
      <c r="D36" s="71">
        <f t="shared" si="2"/>
        <v>22.566815029105697</v>
      </c>
      <c r="E36" s="71">
        <f t="shared" si="3"/>
        <v>1074.2179283226055</v>
      </c>
      <c r="F36" s="71">
        <f t="shared" si="0"/>
        <v>1096.7847433517113</v>
      </c>
      <c r="G36" s="71">
        <f t="shared" si="5"/>
        <v>4341.8176786627628</v>
      </c>
    </row>
    <row r="37" spans="2:7" ht="15" customHeight="1" x14ac:dyDescent="0.2">
      <c r="B37" s="32">
        <f t="shared" si="1"/>
        <v>21</v>
      </c>
      <c r="C37" s="26">
        <f t="shared" si="4"/>
        <v>44834</v>
      </c>
      <c r="D37" s="71">
        <f t="shared" si="2"/>
        <v>18.090906994428178</v>
      </c>
      <c r="E37" s="71">
        <f t="shared" si="3"/>
        <v>1078.6938363572831</v>
      </c>
      <c r="F37" s="71">
        <f t="shared" si="0"/>
        <v>1096.7847433517113</v>
      </c>
      <c r="G37" s="71">
        <f t="shared" si="5"/>
        <v>3263.1238423054797</v>
      </c>
    </row>
    <row r="38" spans="2:7" s="78" customFormat="1" ht="15" customHeight="1" x14ac:dyDescent="0.2">
      <c r="B38" s="76">
        <f t="shared" si="1"/>
        <v>22</v>
      </c>
      <c r="C38" s="77">
        <f t="shared" si="4"/>
        <v>44865</v>
      </c>
      <c r="D38" s="72">
        <f t="shared" si="2"/>
        <v>13.596349342939499</v>
      </c>
      <c r="E38" s="72">
        <f t="shared" si="3"/>
        <v>1083.1883940087719</v>
      </c>
      <c r="F38" s="72">
        <f t="shared" si="0"/>
        <v>1096.7847433517113</v>
      </c>
      <c r="G38" s="72">
        <f t="shared" si="5"/>
        <v>2179.9354482967078</v>
      </c>
    </row>
    <row r="39" spans="2:7" ht="15" customHeight="1" x14ac:dyDescent="0.2">
      <c r="B39" s="32">
        <f t="shared" si="1"/>
        <v>23</v>
      </c>
      <c r="C39" s="26">
        <f t="shared" si="4"/>
        <v>44895</v>
      </c>
      <c r="D39" s="71">
        <f t="shared" si="2"/>
        <v>9.0830643679029492</v>
      </c>
      <c r="E39" s="71">
        <f t="shared" si="3"/>
        <v>1087.7016789838083</v>
      </c>
      <c r="F39" s="71">
        <f t="shared" si="0"/>
        <v>1096.7847433517113</v>
      </c>
      <c r="G39" s="71">
        <f t="shared" si="5"/>
        <v>1092.2337693128995</v>
      </c>
    </row>
    <row r="40" spans="2:7" ht="15" customHeight="1" x14ac:dyDescent="0.2">
      <c r="B40" s="32">
        <f t="shared" si="1"/>
        <v>24</v>
      </c>
      <c r="C40" s="26">
        <f t="shared" si="4"/>
        <v>44926</v>
      </c>
      <c r="D40" s="71">
        <f t="shared" si="2"/>
        <v>4.5509740388037478</v>
      </c>
      <c r="E40" s="71">
        <f t="shared" si="3"/>
        <v>1092.2337693129075</v>
      </c>
      <c r="F40" s="71">
        <f t="shared" si="0"/>
        <v>1096.7847433517113</v>
      </c>
      <c r="G40" s="71">
        <f t="shared" si="5"/>
        <v>-7.9580786405131221E-12</v>
      </c>
    </row>
    <row r="41" spans="2:7" ht="15" customHeight="1" x14ac:dyDescent="0.2">
      <c r="B41" s="32" t="str">
        <f t="shared" si="1"/>
        <v/>
      </c>
      <c r="C41" s="26" t="str">
        <f t="shared" si="4"/>
        <v/>
      </c>
      <c r="D41" s="71" t="str">
        <f t="shared" si="2"/>
        <v/>
      </c>
      <c r="E41" s="71" t="str">
        <f t="shared" si="3"/>
        <v/>
      </c>
      <c r="F41" s="71" t="str">
        <f t="shared" si="0"/>
        <v/>
      </c>
      <c r="G41" s="71" t="str">
        <f t="shared" si="5"/>
        <v/>
      </c>
    </row>
    <row r="42" spans="2:7" ht="15" customHeight="1" x14ac:dyDescent="0.2">
      <c r="B42" s="32" t="str">
        <f t="shared" si="1"/>
        <v/>
      </c>
      <c r="C42" s="26" t="str">
        <f t="shared" si="4"/>
        <v/>
      </c>
      <c r="D42" s="71" t="str">
        <f t="shared" si="2"/>
        <v/>
      </c>
      <c r="E42" s="71" t="str">
        <f t="shared" si="3"/>
        <v/>
      </c>
      <c r="F42" s="71" t="str">
        <f t="shared" si="0"/>
        <v/>
      </c>
      <c r="G42" s="71" t="str">
        <f t="shared" si="5"/>
        <v/>
      </c>
    </row>
    <row r="43" spans="2:7" ht="15" customHeight="1" x14ac:dyDescent="0.2">
      <c r="B43" s="32" t="str">
        <f t="shared" si="1"/>
        <v/>
      </c>
      <c r="C43" s="26" t="str">
        <f t="shared" si="4"/>
        <v/>
      </c>
      <c r="D43" s="71" t="str">
        <f t="shared" si="2"/>
        <v/>
      </c>
      <c r="E43" s="71" t="str">
        <f t="shared" si="3"/>
        <v/>
      </c>
      <c r="F43" s="71" t="str">
        <f t="shared" si="0"/>
        <v/>
      </c>
      <c r="G43" s="71" t="str">
        <f t="shared" si="5"/>
        <v/>
      </c>
    </row>
    <row r="44" spans="2:7" ht="15" customHeight="1" x14ac:dyDescent="0.2">
      <c r="B44" s="32" t="str">
        <f t="shared" si="1"/>
        <v/>
      </c>
      <c r="C44" s="26" t="str">
        <f t="shared" si="4"/>
        <v/>
      </c>
      <c r="D44" s="71" t="str">
        <f t="shared" si="2"/>
        <v/>
      </c>
      <c r="E44" s="71" t="str">
        <f t="shared" si="3"/>
        <v/>
      </c>
      <c r="F44" s="71" t="str">
        <f t="shared" si="0"/>
        <v/>
      </c>
      <c r="G44" s="71" t="str">
        <f t="shared" si="5"/>
        <v/>
      </c>
    </row>
    <row r="45" spans="2:7" ht="15" customHeight="1" x14ac:dyDescent="0.2">
      <c r="B45" s="32" t="str">
        <f t="shared" si="1"/>
        <v/>
      </c>
      <c r="C45" s="26" t="str">
        <f t="shared" si="4"/>
        <v/>
      </c>
      <c r="D45" s="71" t="str">
        <f t="shared" si="2"/>
        <v/>
      </c>
      <c r="E45" s="71" t="str">
        <f t="shared" si="3"/>
        <v/>
      </c>
      <c r="F45" s="71" t="str">
        <f t="shared" si="0"/>
        <v/>
      </c>
      <c r="G45" s="71" t="str">
        <f t="shared" si="5"/>
        <v/>
      </c>
    </row>
    <row r="46" spans="2:7" ht="15" customHeight="1" x14ac:dyDescent="0.2">
      <c r="B46" s="32" t="str">
        <f t="shared" si="1"/>
        <v/>
      </c>
      <c r="C46" s="26" t="str">
        <f t="shared" si="4"/>
        <v/>
      </c>
      <c r="D46" s="71" t="str">
        <f t="shared" si="2"/>
        <v/>
      </c>
      <c r="E46" s="71" t="str">
        <f t="shared" si="3"/>
        <v/>
      </c>
      <c r="F46" s="71" t="str">
        <f t="shared" si="0"/>
        <v/>
      </c>
      <c r="G46" s="71" t="str">
        <f t="shared" si="5"/>
        <v/>
      </c>
    </row>
    <row r="47" spans="2:7" ht="15" customHeight="1" x14ac:dyDescent="0.2">
      <c r="B47" s="32" t="str">
        <f t="shared" si="1"/>
        <v/>
      </c>
      <c r="C47" s="26" t="str">
        <f t="shared" si="4"/>
        <v/>
      </c>
      <c r="D47" s="71" t="str">
        <f t="shared" si="2"/>
        <v/>
      </c>
      <c r="E47" s="71" t="str">
        <f t="shared" si="3"/>
        <v/>
      </c>
      <c r="F47" s="71" t="str">
        <f t="shared" si="0"/>
        <v/>
      </c>
      <c r="G47" s="71" t="str">
        <f t="shared" si="5"/>
        <v/>
      </c>
    </row>
    <row r="48" spans="2:7" ht="15" customHeight="1" x14ac:dyDescent="0.2">
      <c r="B48" s="32" t="str">
        <f t="shared" si="1"/>
        <v/>
      </c>
      <c r="C48" s="26" t="str">
        <f t="shared" si="4"/>
        <v/>
      </c>
      <c r="D48" s="71" t="str">
        <f t="shared" si="2"/>
        <v/>
      </c>
      <c r="E48" s="71" t="str">
        <f t="shared" si="3"/>
        <v/>
      </c>
      <c r="F48" s="71" t="str">
        <f t="shared" si="0"/>
        <v/>
      </c>
      <c r="G48" s="71" t="str">
        <f t="shared" si="5"/>
        <v/>
      </c>
    </row>
    <row r="49" spans="2:7" ht="15" customHeight="1" x14ac:dyDescent="0.2">
      <c r="B49" s="32" t="str">
        <f t="shared" si="1"/>
        <v/>
      </c>
      <c r="C49" s="26" t="str">
        <f t="shared" si="4"/>
        <v/>
      </c>
      <c r="D49" s="71" t="str">
        <f t="shared" si="2"/>
        <v/>
      </c>
      <c r="E49" s="71" t="str">
        <f t="shared" si="3"/>
        <v/>
      </c>
      <c r="F49" s="71" t="str">
        <f t="shared" si="0"/>
        <v/>
      </c>
      <c r="G49" s="71" t="str">
        <f t="shared" si="5"/>
        <v/>
      </c>
    </row>
    <row r="50" spans="2:7" ht="15" customHeight="1" x14ac:dyDescent="0.2">
      <c r="B50" s="32" t="str">
        <f t="shared" si="1"/>
        <v/>
      </c>
      <c r="C50" s="26" t="str">
        <f t="shared" si="4"/>
        <v/>
      </c>
      <c r="D50" s="71" t="str">
        <f t="shared" si="2"/>
        <v/>
      </c>
      <c r="E50" s="71" t="str">
        <f t="shared" si="3"/>
        <v/>
      </c>
      <c r="F50" s="71" t="str">
        <f t="shared" si="0"/>
        <v/>
      </c>
      <c r="G50" s="71" t="str">
        <f t="shared" si="5"/>
        <v/>
      </c>
    </row>
    <row r="51" spans="2:7" ht="15" customHeight="1" x14ac:dyDescent="0.2">
      <c r="B51" s="32" t="str">
        <f t="shared" si="1"/>
        <v/>
      </c>
      <c r="C51" s="26" t="str">
        <f t="shared" si="4"/>
        <v/>
      </c>
      <c r="D51" s="71" t="str">
        <f t="shared" si="2"/>
        <v/>
      </c>
      <c r="E51" s="71" t="str">
        <f t="shared" si="3"/>
        <v/>
      </c>
      <c r="F51" s="71" t="str">
        <f t="shared" si="0"/>
        <v/>
      </c>
      <c r="G51" s="71" t="str">
        <f t="shared" si="5"/>
        <v/>
      </c>
    </row>
    <row r="52" spans="2:7" ht="15" customHeight="1" x14ac:dyDescent="0.2">
      <c r="B52" s="32" t="str">
        <f t="shared" si="1"/>
        <v/>
      </c>
      <c r="C52" s="26" t="str">
        <f t="shared" si="4"/>
        <v/>
      </c>
      <c r="D52" s="71" t="str">
        <f t="shared" si="2"/>
        <v/>
      </c>
      <c r="E52" s="71" t="str">
        <f t="shared" si="3"/>
        <v/>
      </c>
      <c r="F52" s="71" t="str">
        <f t="shared" si="0"/>
        <v/>
      </c>
      <c r="G52" s="71" t="str">
        <f t="shared" si="5"/>
        <v/>
      </c>
    </row>
    <row r="53" spans="2:7" ht="15" customHeight="1" x14ac:dyDescent="0.2">
      <c r="B53" s="32" t="str">
        <f t="shared" si="1"/>
        <v/>
      </c>
      <c r="C53" s="26" t="str">
        <f t="shared" si="4"/>
        <v/>
      </c>
      <c r="D53" s="71" t="str">
        <f t="shared" si="2"/>
        <v/>
      </c>
      <c r="E53" s="71" t="str">
        <f t="shared" si="3"/>
        <v/>
      </c>
      <c r="F53" s="71" t="str">
        <f t="shared" si="0"/>
        <v/>
      </c>
      <c r="G53" s="71" t="str">
        <f t="shared" si="5"/>
        <v/>
      </c>
    </row>
    <row r="54" spans="2:7" ht="15" customHeight="1" x14ac:dyDescent="0.2">
      <c r="B54" s="32" t="str">
        <f t="shared" si="1"/>
        <v/>
      </c>
      <c r="C54" s="26" t="str">
        <f t="shared" si="4"/>
        <v/>
      </c>
      <c r="D54" s="71" t="str">
        <f t="shared" si="2"/>
        <v/>
      </c>
      <c r="E54" s="71" t="str">
        <f t="shared" si="3"/>
        <v/>
      </c>
      <c r="F54" s="71" t="str">
        <f t="shared" si="0"/>
        <v/>
      </c>
      <c r="G54" s="71" t="str">
        <f t="shared" si="5"/>
        <v/>
      </c>
    </row>
    <row r="55" spans="2:7" ht="15" customHeight="1" x14ac:dyDescent="0.2">
      <c r="B55" s="32" t="str">
        <f t="shared" si="1"/>
        <v/>
      </c>
      <c r="C55" s="26" t="str">
        <f t="shared" si="4"/>
        <v/>
      </c>
      <c r="D55" s="71" t="str">
        <f t="shared" si="2"/>
        <v/>
      </c>
      <c r="E55" s="71" t="str">
        <f t="shared" si="3"/>
        <v/>
      </c>
      <c r="F55" s="71" t="str">
        <f t="shared" si="0"/>
        <v/>
      </c>
      <c r="G55" s="71" t="str">
        <f t="shared" si="5"/>
        <v/>
      </c>
    </row>
    <row r="56" spans="2:7" ht="15" customHeight="1" x14ac:dyDescent="0.2">
      <c r="B56" s="32" t="str">
        <f t="shared" si="1"/>
        <v/>
      </c>
      <c r="C56" s="26" t="str">
        <f t="shared" si="4"/>
        <v/>
      </c>
      <c r="D56" s="71" t="str">
        <f t="shared" si="2"/>
        <v/>
      </c>
      <c r="E56" s="71" t="str">
        <f t="shared" si="3"/>
        <v/>
      </c>
      <c r="F56" s="71" t="str">
        <f t="shared" si="0"/>
        <v/>
      </c>
      <c r="G56" s="71" t="str">
        <f t="shared" si="5"/>
        <v/>
      </c>
    </row>
    <row r="57" spans="2:7" ht="15" customHeight="1" x14ac:dyDescent="0.2">
      <c r="B57" s="32" t="str">
        <f t="shared" si="1"/>
        <v/>
      </c>
      <c r="C57" s="26" t="str">
        <f t="shared" si="4"/>
        <v/>
      </c>
      <c r="D57" s="71" t="str">
        <f t="shared" si="2"/>
        <v/>
      </c>
      <c r="E57" s="71" t="str">
        <f t="shared" si="3"/>
        <v/>
      </c>
      <c r="F57" s="71" t="str">
        <f t="shared" si="0"/>
        <v/>
      </c>
      <c r="G57" s="71" t="str">
        <f t="shared" si="5"/>
        <v/>
      </c>
    </row>
    <row r="58" spans="2:7" ht="15" customHeight="1" x14ac:dyDescent="0.2">
      <c r="B58" s="32" t="str">
        <f t="shared" si="1"/>
        <v/>
      </c>
      <c r="C58" s="26" t="str">
        <f t="shared" si="4"/>
        <v/>
      </c>
      <c r="D58" s="71" t="str">
        <f t="shared" si="2"/>
        <v/>
      </c>
      <c r="E58" s="71" t="str">
        <f t="shared" si="3"/>
        <v/>
      </c>
      <c r="F58" s="71" t="str">
        <f t="shared" si="0"/>
        <v/>
      </c>
      <c r="G58" s="71" t="str">
        <f t="shared" si="5"/>
        <v/>
      </c>
    </row>
    <row r="59" spans="2:7" ht="15" customHeight="1" x14ac:dyDescent="0.2">
      <c r="B59" s="32" t="str">
        <f t="shared" si="1"/>
        <v/>
      </c>
      <c r="C59" s="26" t="str">
        <f t="shared" si="4"/>
        <v/>
      </c>
      <c r="D59" s="71" t="str">
        <f t="shared" si="2"/>
        <v/>
      </c>
      <c r="E59" s="71" t="str">
        <f t="shared" si="3"/>
        <v/>
      </c>
      <c r="F59" s="71" t="str">
        <f t="shared" si="0"/>
        <v/>
      </c>
      <c r="G59" s="71" t="str">
        <f t="shared" si="5"/>
        <v/>
      </c>
    </row>
    <row r="60" spans="2:7" s="78" customFormat="1" ht="15" customHeight="1" x14ac:dyDescent="0.2">
      <c r="B60" s="76" t="str">
        <f t="shared" si="1"/>
        <v/>
      </c>
      <c r="C60" s="77" t="str">
        <f t="shared" si="4"/>
        <v/>
      </c>
      <c r="D60" s="72" t="str">
        <f t="shared" si="2"/>
        <v/>
      </c>
      <c r="E60" s="72" t="str">
        <f t="shared" si="3"/>
        <v/>
      </c>
      <c r="F60" s="72" t="str">
        <f t="shared" si="0"/>
        <v/>
      </c>
      <c r="G60" s="72" t="str">
        <f t="shared" si="5"/>
        <v/>
      </c>
    </row>
    <row r="61" spans="2:7" ht="15" customHeight="1" x14ac:dyDescent="0.2">
      <c r="B61" s="32" t="str">
        <f t="shared" si="1"/>
        <v/>
      </c>
      <c r="C61" s="26" t="str">
        <f t="shared" si="4"/>
        <v/>
      </c>
      <c r="D61" s="71" t="str">
        <f t="shared" si="2"/>
        <v/>
      </c>
      <c r="E61" s="71" t="str">
        <f t="shared" si="3"/>
        <v/>
      </c>
      <c r="F61" s="71" t="str">
        <f t="shared" si="0"/>
        <v/>
      </c>
      <c r="G61" s="71" t="str">
        <f t="shared" si="5"/>
        <v/>
      </c>
    </row>
    <row r="62" spans="2:7" ht="15" customHeight="1" x14ac:dyDescent="0.2">
      <c r="B62" s="32" t="str">
        <f t="shared" si="1"/>
        <v/>
      </c>
      <c r="C62" s="26" t="str">
        <f t="shared" si="4"/>
        <v/>
      </c>
      <c r="D62" s="71" t="str">
        <f t="shared" si="2"/>
        <v/>
      </c>
      <c r="E62" s="71" t="str">
        <f t="shared" si="3"/>
        <v/>
      </c>
      <c r="F62" s="71" t="str">
        <f t="shared" si="0"/>
        <v/>
      </c>
      <c r="G62" s="71" t="str">
        <f t="shared" si="5"/>
        <v/>
      </c>
    </row>
    <row r="63" spans="2:7" ht="15" customHeight="1" x14ac:dyDescent="0.2">
      <c r="B63" s="32" t="str">
        <f t="shared" si="1"/>
        <v/>
      </c>
      <c r="C63" s="26" t="str">
        <f t="shared" si="4"/>
        <v/>
      </c>
      <c r="D63" s="71" t="str">
        <f t="shared" si="2"/>
        <v/>
      </c>
      <c r="E63" s="71" t="str">
        <f t="shared" si="3"/>
        <v/>
      </c>
      <c r="F63" s="71" t="str">
        <f t="shared" si="0"/>
        <v/>
      </c>
      <c r="G63" s="71" t="str">
        <f t="shared" si="5"/>
        <v/>
      </c>
    </row>
    <row r="64" spans="2:7" ht="15" customHeight="1" x14ac:dyDescent="0.2">
      <c r="B64" s="32" t="str">
        <f t="shared" si="1"/>
        <v/>
      </c>
      <c r="C64" s="26" t="str">
        <f t="shared" si="4"/>
        <v/>
      </c>
      <c r="D64" s="71" t="str">
        <f t="shared" si="2"/>
        <v/>
      </c>
      <c r="E64" s="71" t="str">
        <f t="shared" si="3"/>
        <v/>
      </c>
      <c r="F64" s="71" t="str">
        <f t="shared" si="0"/>
        <v/>
      </c>
      <c r="G64" s="71" t="str">
        <f t="shared" si="5"/>
        <v/>
      </c>
    </row>
    <row r="65" spans="2:7" ht="15" customHeight="1" x14ac:dyDescent="0.2">
      <c r="B65" s="32" t="str">
        <f t="shared" si="1"/>
        <v/>
      </c>
      <c r="C65" s="26" t="str">
        <f t="shared" si="4"/>
        <v/>
      </c>
      <c r="D65" s="71" t="str">
        <f t="shared" si="2"/>
        <v/>
      </c>
      <c r="E65" s="71" t="str">
        <f t="shared" si="3"/>
        <v/>
      </c>
      <c r="F65" s="71" t="str">
        <f t="shared" si="0"/>
        <v/>
      </c>
      <c r="G65" s="71" t="str">
        <f t="shared" si="5"/>
        <v/>
      </c>
    </row>
    <row r="66" spans="2:7" ht="15" customHeight="1" x14ac:dyDescent="0.2">
      <c r="B66" s="32" t="str">
        <f t="shared" si="1"/>
        <v/>
      </c>
      <c r="C66" s="26" t="str">
        <f t="shared" si="4"/>
        <v/>
      </c>
      <c r="D66" s="71" t="str">
        <f t="shared" si="2"/>
        <v/>
      </c>
      <c r="E66" s="71" t="str">
        <f t="shared" si="3"/>
        <v/>
      </c>
      <c r="F66" s="71" t="str">
        <f t="shared" si="0"/>
        <v/>
      </c>
      <c r="G66" s="71" t="str">
        <f t="shared" si="5"/>
        <v/>
      </c>
    </row>
    <row r="67" spans="2:7" ht="15" customHeight="1" x14ac:dyDescent="0.2">
      <c r="B67" s="32" t="str">
        <f t="shared" si="1"/>
        <v/>
      </c>
      <c r="C67" s="26" t="str">
        <f t="shared" si="4"/>
        <v/>
      </c>
      <c r="D67" s="71" t="str">
        <f t="shared" si="2"/>
        <v/>
      </c>
      <c r="E67" s="71" t="str">
        <f t="shared" si="3"/>
        <v/>
      </c>
      <c r="F67" s="71" t="str">
        <f t="shared" si="0"/>
        <v/>
      </c>
      <c r="G67" s="71" t="str">
        <f t="shared" si="5"/>
        <v/>
      </c>
    </row>
    <row r="68" spans="2:7" ht="15" customHeight="1" x14ac:dyDescent="0.2">
      <c r="B68" s="32" t="str">
        <f t="shared" si="1"/>
        <v/>
      </c>
      <c r="C68" s="26" t="str">
        <f t="shared" si="4"/>
        <v/>
      </c>
      <c r="D68" s="71" t="str">
        <f t="shared" si="2"/>
        <v/>
      </c>
      <c r="E68" s="71" t="str">
        <f t="shared" si="3"/>
        <v/>
      </c>
      <c r="F68" s="71" t="str">
        <f t="shared" si="0"/>
        <v/>
      </c>
      <c r="G68" s="71" t="str">
        <f t="shared" si="5"/>
        <v/>
      </c>
    </row>
    <row r="69" spans="2:7" ht="15" customHeight="1" x14ac:dyDescent="0.2">
      <c r="B69" s="32" t="str">
        <f t="shared" si="1"/>
        <v/>
      </c>
      <c r="C69" s="26" t="str">
        <f t="shared" si="4"/>
        <v/>
      </c>
      <c r="D69" s="71" t="str">
        <f t="shared" si="2"/>
        <v/>
      </c>
      <c r="E69" s="71" t="str">
        <f t="shared" si="3"/>
        <v/>
      </c>
      <c r="F69" s="71" t="str">
        <f t="shared" si="0"/>
        <v/>
      </c>
      <c r="G69" s="71" t="str">
        <f t="shared" si="5"/>
        <v/>
      </c>
    </row>
    <row r="70" spans="2:7" ht="15" customHeight="1" x14ac:dyDescent="0.2">
      <c r="B70" s="32" t="str">
        <f t="shared" si="1"/>
        <v/>
      </c>
      <c r="C70" s="26" t="str">
        <f t="shared" si="4"/>
        <v/>
      </c>
      <c r="D70" s="71" t="str">
        <f t="shared" si="2"/>
        <v/>
      </c>
      <c r="E70" s="71" t="str">
        <f t="shared" si="3"/>
        <v/>
      </c>
      <c r="F70" s="71" t="str">
        <f t="shared" si="0"/>
        <v/>
      </c>
      <c r="G70" s="71" t="str">
        <f t="shared" si="5"/>
        <v/>
      </c>
    </row>
    <row r="71" spans="2:7" ht="15" customHeight="1" x14ac:dyDescent="0.2">
      <c r="B71" s="32" t="str">
        <f t="shared" si="1"/>
        <v/>
      </c>
      <c r="C71" s="26" t="str">
        <f t="shared" si="4"/>
        <v/>
      </c>
      <c r="D71" s="71" t="str">
        <f t="shared" si="2"/>
        <v/>
      </c>
      <c r="E71" s="71" t="str">
        <f t="shared" si="3"/>
        <v/>
      </c>
      <c r="F71" s="71" t="str">
        <f t="shared" si="0"/>
        <v/>
      </c>
      <c r="G71" s="71" t="str">
        <f t="shared" si="5"/>
        <v/>
      </c>
    </row>
    <row r="72" spans="2:7" ht="15" customHeight="1" x14ac:dyDescent="0.2">
      <c r="B72" s="32" t="str">
        <f t="shared" si="1"/>
        <v/>
      </c>
      <c r="C72" s="26" t="str">
        <f t="shared" si="4"/>
        <v/>
      </c>
      <c r="D72" s="71" t="str">
        <f t="shared" si="2"/>
        <v/>
      </c>
      <c r="E72" s="71" t="str">
        <f t="shared" si="3"/>
        <v/>
      </c>
      <c r="F72" s="71" t="str">
        <f t="shared" si="0"/>
        <v/>
      </c>
      <c r="G72" s="71" t="str">
        <f t="shared" si="5"/>
        <v/>
      </c>
    </row>
    <row r="73" spans="2:7" ht="15" customHeight="1" x14ac:dyDescent="0.2">
      <c r="B73" s="32" t="str">
        <f t="shared" si="1"/>
        <v/>
      </c>
      <c r="C73" s="26" t="str">
        <f t="shared" si="4"/>
        <v/>
      </c>
      <c r="D73" s="71" t="str">
        <f t="shared" si="2"/>
        <v/>
      </c>
      <c r="E73" s="71" t="str">
        <f t="shared" si="3"/>
        <v/>
      </c>
      <c r="F73" s="71" t="str">
        <f t="shared" si="0"/>
        <v/>
      </c>
      <c r="G73" s="71" t="str">
        <f t="shared" si="5"/>
        <v/>
      </c>
    </row>
    <row r="74" spans="2:7" ht="15" customHeight="1" x14ac:dyDescent="0.2">
      <c r="B74" s="32" t="str">
        <f t="shared" si="1"/>
        <v/>
      </c>
      <c r="C74" s="26" t="str">
        <f t="shared" si="4"/>
        <v/>
      </c>
      <c r="D74" s="71" t="str">
        <f t="shared" si="2"/>
        <v/>
      </c>
      <c r="E74" s="71" t="str">
        <f t="shared" si="3"/>
        <v/>
      </c>
      <c r="F74" s="71" t="str">
        <f t="shared" si="0"/>
        <v/>
      </c>
      <c r="G74" s="71" t="str">
        <f t="shared" si="5"/>
        <v/>
      </c>
    </row>
    <row r="75" spans="2:7" ht="15" customHeight="1" x14ac:dyDescent="0.2">
      <c r="B75" s="32" t="str">
        <f t="shared" si="1"/>
        <v/>
      </c>
      <c r="C75" s="26" t="str">
        <f t="shared" si="4"/>
        <v/>
      </c>
      <c r="D75" s="71" t="str">
        <f t="shared" si="2"/>
        <v/>
      </c>
      <c r="E75" s="71" t="str">
        <f t="shared" si="3"/>
        <v/>
      </c>
      <c r="F75" s="71" t="str">
        <f t="shared" si="0"/>
        <v/>
      </c>
      <c r="G75" s="71" t="str">
        <f t="shared" si="5"/>
        <v/>
      </c>
    </row>
    <row r="76" spans="2:7" ht="15" customHeight="1" x14ac:dyDescent="0.2">
      <c r="B76" s="32" t="str">
        <f t="shared" si="1"/>
        <v/>
      </c>
      <c r="C76" s="26" t="str">
        <f t="shared" si="4"/>
        <v/>
      </c>
      <c r="D76" s="71" t="str">
        <f t="shared" si="2"/>
        <v/>
      </c>
      <c r="E76" s="71" t="str">
        <f t="shared" si="3"/>
        <v/>
      </c>
      <c r="F76" s="71" t="str">
        <f t="shared" si="0"/>
        <v/>
      </c>
      <c r="G76" s="71" t="str">
        <f t="shared" si="5"/>
        <v/>
      </c>
    </row>
    <row r="77" spans="2:7" ht="15" customHeight="1" x14ac:dyDescent="0.2">
      <c r="B77" s="32" t="str">
        <f t="shared" si="1"/>
        <v/>
      </c>
      <c r="C77" s="26" t="str">
        <f t="shared" si="4"/>
        <v/>
      </c>
      <c r="D77" s="71" t="str">
        <f t="shared" si="2"/>
        <v/>
      </c>
      <c r="E77" s="71" t="str">
        <f t="shared" si="3"/>
        <v/>
      </c>
      <c r="F77" s="71" t="str">
        <f t="shared" si="0"/>
        <v/>
      </c>
      <c r="G77" s="71" t="str">
        <f t="shared" si="5"/>
        <v/>
      </c>
    </row>
    <row r="78" spans="2:7" ht="15" customHeight="1" x14ac:dyDescent="0.2">
      <c r="B78" s="32" t="str">
        <f t="shared" si="1"/>
        <v/>
      </c>
      <c r="C78" s="26" t="str">
        <f t="shared" si="4"/>
        <v/>
      </c>
      <c r="D78" s="71" t="str">
        <f t="shared" si="2"/>
        <v/>
      </c>
      <c r="E78" s="71" t="str">
        <f t="shared" si="3"/>
        <v/>
      </c>
      <c r="F78" s="71" t="str">
        <f t="shared" si="0"/>
        <v/>
      </c>
      <c r="G78" s="71" t="str">
        <f t="shared" si="5"/>
        <v/>
      </c>
    </row>
    <row r="79" spans="2:7" ht="15" customHeight="1" x14ac:dyDescent="0.2">
      <c r="B79" s="32" t="str">
        <f t="shared" si="1"/>
        <v/>
      </c>
      <c r="C79" s="26" t="str">
        <f t="shared" si="4"/>
        <v/>
      </c>
      <c r="D79" s="71" t="str">
        <f t="shared" si="2"/>
        <v/>
      </c>
      <c r="E79" s="71" t="str">
        <f t="shared" si="3"/>
        <v/>
      </c>
      <c r="F79" s="71" t="str">
        <f t="shared" si="0"/>
        <v/>
      </c>
      <c r="G79" s="71" t="str">
        <f t="shared" si="5"/>
        <v/>
      </c>
    </row>
    <row r="80" spans="2:7" ht="15" customHeight="1" x14ac:dyDescent="0.2">
      <c r="B80" s="32" t="str">
        <f t="shared" si="1"/>
        <v/>
      </c>
      <c r="C80" s="26" t="str">
        <f t="shared" si="4"/>
        <v/>
      </c>
      <c r="D80" s="71" t="str">
        <f t="shared" si="2"/>
        <v/>
      </c>
      <c r="E80" s="71" t="str">
        <f t="shared" si="3"/>
        <v/>
      </c>
      <c r="F80" s="71" t="str">
        <f t="shared" si="0"/>
        <v/>
      </c>
      <c r="G80" s="71" t="str">
        <f t="shared" si="5"/>
        <v/>
      </c>
    </row>
    <row r="81" spans="2:7" ht="15" customHeight="1" x14ac:dyDescent="0.2">
      <c r="B81" s="32" t="str">
        <f t="shared" si="1"/>
        <v/>
      </c>
      <c r="C81" s="26" t="str">
        <f t="shared" si="4"/>
        <v/>
      </c>
      <c r="D81" s="71" t="str">
        <f t="shared" si="2"/>
        <v/>
      </c>
      <c r="E81" s="71" t="str">
        <f t="shared" si="3"/>
        <v/>
      </c>
      <c r="F81" s="71" t="str">
        <f t="shared" ref="F81:F144" si="6">IF(C81="","",$D$12)</f>
        <v/>
      </c>
      <c r="G81" s="71" t="str">
        <f t="shared" si="5"/>
        <v/>
      </c>
    </row>
    <row r="82" spans="2:7" ht="15" customHeight="1" x14ac:dyDescent="0.2">
      <c r="B82" s="32" t="str">
        <f t="shared" ref="B82:B145" si="7">IFERROR(IF((B81+1)&lt;=$D$6,B81+1,""),"")</f>
        <v/>
      </c>
      <c r="C82" s="26" t="str">
        <f t="shared" si="4"/>
        <v/>
      </c>
      <c r="D82" s="71" t="str">
        <f t="shared" ref="D82:D145" si="8">IF(B82="","",$D$7/12*G81)</f>
        <v/>
      </c>
      <c r="E82" s="71" t="str">
        <f t="shared" ref="E82:E145" si="9">IF(B82="","",F82-D82)</f>
        <v/>
      </c>
      <c r="F82" s="71" t="str">
        <f t="shared" si="6"/>
        <v/>
      </c>
      <c r="G82" s="71" t="str">
        <f t="shared" si="5"/>
        <v/>
      </c>
    </row>
    <row r="83" spans="2:7" ht="15" customHeight="1" x14ac:dyDescent="0.2">
      <c r="B83" s="32" t="str">
        <f t="shared" si="7"/>
        <v/>
      </c>
      <c r="C83" s="26" t="str">
        <f t="shared" ref="C83:C146" si="10">IF(B83="","",EOMONTH(C82,1))</f>
        <v/>
      </c>
      <c r="D83" s="71" t="str">
        <f t="shared" si="8"/>
        <v/>
      </c>
      <c r="E83" s="71" t="str">
        <f t="shared" si="9"/>
        <v/>
      </c>
      <c r="F83" s="71" t="str">
        <f t="shared" si="6"/>
        <v/>
      </c>
      <c r="G83" s="71" t="str">
        <f t="shared" ref="G83:G146" si="11">IF(B83="","",G82-E83)</f>
        <v/>
      </c>
    </row>
    <row r="84" spans="2:7" ht="15" customHeight="1" x14ac:dyDescent="0.2">
      <c r="B84" s="32" t="str">
        <f t="shared" si="7"/>
        <v/>
      </c>
      <c r="C84" s="26" t="str">
        <f t="shared" si="10"/>
        <v/>
      </c>
      <c r="D84" s="71" t="str">
        <f t="shared" si="8"/>
        <v/>
      </c>
      <c r="E84" s="71" t="str">
        <f t="shared" si="9"/>
        <v/>
      </c>
      <c r="F84" s="71" t="str">
        <f t="shared" si="6"/>
        <v/>
      </c>
      <c r="G84" s="71" t="str">
        <f t="shared" si="11"/>
        <v/>
      </c>
    </row>
    <row r="85" spans="2:7" ht="15" customHeight="1" x14ac:dyDescent="0.2">
      <c r="B85" s="32" t="str">
        <f t="shared" si="7"/>
        <v/>
      </c>
      <c r="C85" s="26" t="str">
        <f t="shared" si="10"/>
        <v/>
      </c>
      <c r="D85" s="71" t="str">
        <f t="shared" si="8"/>
        <v/>
      </c>
      <c r="E85" s="71" t="str">
        <f t="shared" si="9"/>
        <v/>
      </c>
      <c r="F85" s="71" t="str">
        <f t="shared" si="6"/>
        <v/>
      </c>
      <c r="G85" s="71" t="str">
        <f t="shared" si="11"/>
        <v/>
      </c>
    </row>
    <row r="86" spans="2:7" ht="15" customHeight="1" x14ac:dyDescent="0.2">
      <c r="B86" s="32" t="str">
        <f t="shared" si="7"/>
        <v/>
      </c>
      <c r="C86" s="26" t="str">
        <f t="shared" si="10"/>
        <v/>
      </c>
      <c r="D86" s="71" t="str">
        <f t="shared" si="8"/>
        <v/>
      </c>
      <c r="E86" s="71" t="str">
        <f t="shared" si="9"/>
        <v/>
      </c>
      <c r="F86" s="71" t="str">
        <f t="shared" si="6"/>
        <v/>
      </c>
      <c r="G86" s="71" t="str">
        <f t="shared" si="11"/>
        <v/>
      </c>
    </row>
    <row r="87" spans="2:7" ht="15" customHeight="1" x14ac:dyDescent="0.2">
      <c r="B87" s="32" t="str">
        <f t="shared" si="7"/>
        <v/>
      </c>
      <c r="C87" s="26" t="str">
        <f t="shared" si="10"/>
        <v/>
      </c>
      <c r="D87" s="71" t="str">
        <f t="shared" si="8"/>
        <v/>
      </c>
      <c r="E87" s="71" t="str">
        <f t="shared" si="9"/>
        <v/>
      </c>
      <c r="F87" s="71" t="str">
        <f t="shared" si="6"/>
        <v/>
      </c>
      <c r="G87" s="71" t="str">
        <f t="shared" si="11"/>
        <v/>
      </c>
    </row>
    <row r="88" spans="2:7" ht="15" customHeight="1" x14ac:dyDescent="0.2">
      <c r="B88" s="32" t="str">
        <f t="shared" si="7"/>
        <v/>
      </c>
      <c r="C88" s="26" t="str">
        <f t="shared" si="10"/>
        <v/>
      </c>
      <c r="D88" s="71" t="str">
        <f t="shared" si="8"/>
        <v/>
      </c>
      <c r="E88" s="71" t="str">
        <f t="shared" si="9"/>
        <v/>
      </c>
      <c r="F88" s="71" t="str">
        <f t="shared" si="6"/>
        <v/>
      </c>
      <c r="G88" s="71" t="str">
        <f t="shared" si="11"/>
        <v/>
      </c>
    </row>
    <row r="89" spans="2:7" ht="15" customHeight="1" x14ac:dyDescent="0.2">
      <c r="B89" s="32" t="str">
        <f t="shared" si="7"/>
        <v/>
      </c>
      <c r="C89" s="26" t="str">
        <f t="shared" si="10"/>
        <v/>
      </c>
      <c r="D89" s="71" t="str">
        <f t="shared" si="8"/>
        <v/>
      </c>
      <c r="E89" s="71" t="str">
        <f t="shared" si="9"/>
        <v/>
      </c>
      <c r="F89" s="71" t="str">
        <f t="shared" si="6"/>
        <v/>
      </c>
      <c r="G89" s="71" t="str">
        <f t="shared" si="11"/>
        <v/>
      </c>
    </row>
    <row r="90" spans="2:7" ht="15" customHeight="1" x14ac:dyDescent="0.2">
      <c r="B90" s="32" t="str">
        <f t="shared" si="7"/>
        <v/>
      </c>
      <c r="C90" s="26" t="str">
        <f t="shared" si="10"/>
        <v/>
      </c>
      <c r="D90" s="71" t="str">
        <f t="shared" si="8"/>
        <v/>
      </c>
      <c r="E90" s="71" t="str">
        <f t="shared" si="9"/>
        <v/>
      </c>
      <c r="F90" s="71" t="str">
        <f t="shared" si="6"/>
        <v/>
      </c>
      <c r="G90" s="71" t="str">
        <f t="shared" si="11"/>
        <v/>
      </c>
    </row>
    <row r="91" spans="2:7" ht="15" customHeight="1" x14ac:dyDescent="0.2">
      <c r="B91" s="32" t="str">
        <f t="shared" si="7"/>
        <v/>
      </c>
      <c r="C91" s="26" t="str">
        <f t="shared" si="10"/>
        <v/>
      </c>
      <c r="D91" s="71" t="str">
        <f t="shared" si="8"/>
        <v/>
      </c>
      <c r="E91" s="71" t="str">
        <f t="shared" si="9"/>
        <v/>
      </c>
      <c r="F91" s="71" t="str">
        <f t="shared" si="6"/>
        <v/>
      </c>
      <c r="G91" s="71" t="str">
        <f t="shared" si="11"/>
        <v/>
      </c>
    </row>
    <row r="92" spans="2:7" ht="15" customHeight="1" x14ac:dyDescent="0.2">
      <c r="B92" s="32" t="str">
        <f t="shared" si="7"/>
        <v/>
      </c>
      <c r="C92" s="26" t="str">
        <f t="shared" si="10"/>
        <v/>
      </c>
      <c r="D92" s="71" t="str">
        <f t="shared" si="8"/>
        <v/>
      </c>
      <c r="E92" s="71" t="str">
        <f t="shared" si="9"/>
        <v/>
      </c>
      <c r="F92" s="71" t="str">
        <f t="shared" si="6"/>
        <v/>
      </c>
      <c r="G92" s="71" t="str">
        <f t="shared" si="11"/>
        <v/>
      </c>
    </row>
    <row r="93" spans="2:7" ht="15" customHeight="1" x14ac:dyDescent="0.2">
      <c r="B93" s="32" t="str">
        <f t="shared" si="7"/>
        <v/>
      </c>
      <c r="C93" s="26" t="str">
        <f t="shared" si="10"/>
        <v/>
      </c>
      <c r="D93" s="71" t="str">
        <f t="shared" si="8"/>
        <v/>
      </c>
      <c r="E93" s="71" t="str">
        <f t="shared" si="9"/>
        <v/>
      </c>
      <c r="F93" s="71" t="str">
        <f t="shared" si="6"/>
        <v/>
      </c>
      <c r="G93" s="71" t="str">
        <f t="shared" si="11"/>
        <v/>
      </c>
    </row>
    <row r="94" spans="2:7" ht="15" customHeight="1" x14ac:dyDescent="0.2">
      <c r="B94" s="32" t="str">
        <f t="shared" si="7"/>
        <v/>
      </c>
      <c r="C94" s="26" t="str">
        <f t="shared" si="10"/>
        <v/>
      </c>
      <c r="D94" s="71" t="str">
        <f t="shared" si="8"/>
        <v/>
      </c>
      <c r="E94" s="71" t="str">
        <f t="shared" si="9"/>
        <v/>
      </c>
      <c r="F94" s="71" t="str">
        <f t="shared" si="6"/>
        <v/>
      </c>
      <c r="G94" s="71" t="str">
        <f t="shared" si="11"/>
        <v/>
      </c>
    </row>
    <row r="95" spans="2:7" ht="15" customHeight="1" x14ac:dyDescent="0.2">
      <c r="B95" s="32" t="str">
        <f t="shared" si="7"/>
        <v/>
      </c>
      <c r="C95" s="26" t="str">
        <f t="shared" si="10"/>
        <v/>
      </c>
      <c r="D95" s="71" t="str">
        <f t="shared" si="8"/>
        <v/>
      </c>
      <c r="E95" s="71" t="str">
        <f t="shared" si="9"/>
        <v/>
      </c>
      <c r="F95" s="71" t="str">
        <f t="shared" si="6"/>
        <v/>
      </c>
      <c r="G95" s="71" t="str">
        <f t="shared" si="11"/>
        <v/>
      </c>
    </row>
    <row r="96" spans="2:7" ht="15" customHeight="1" x14ac:dyDescent="0.2">
      <c r="B96" s="32" t="str">
        <f t="shared" si="7"/>
        <v/>
      </c>
      <c r="C96" s="26" t="str">
        <f t="shared" si="10"/>
        <v/>
      </c>
      <c r="D96" s="71" t="str">
        <f t="shared" si="8"/>
        <v/>
      </c>
      <c r="E96" s="71" t="str">
        <f t="shared" si="9"/>
        <v/>
      </c>
      <c r="F96" s="71" t="str">
        <f t="shared" si="6"/>
        <v/>
      </c>
      <c r="G96" s="71" t="str">
        <f t="shared" si="11"/>
        <v/>
      </c>
    </row>
    <row r="97" spans="2:7" ht="15" customHeight="1" x14ac:dyDescent="0.2">
      <c r="B97" s="32" t="str">
        <f t="shared" si="7"/>
        <v/>
      </c>
      <c r="C97" s="26" t="str">
        <f t="shared" si="10"/>
        <v/>
      </c>
      <c r="D97" s="71" t="str">
        <f t="shared" si="8"/>
        <v/>
      </c>
      <c r="E97" s="71" t="str">
        <f t="shared" si="9"/>
        <v/>
      </c>
      <c r="F97" s="71" t="str">
        <f t="shared" si="6"/>
        <v/>
      </c>
      <c r="G97" s="71" t="str">
        <f t="shared" si="11"/>
        <v/>
      </c>
    </row>
    <row r="98" spans="2:7" ht="15" customHeight="1" x14ac:dyDescent="0.2">
      <c r="B98" s="32" t="str">
        <f t="shared" si="7"/>
        <v/>
      </c>
      <c r="C98" s="26" t="str">
        <f t="shared" si="10"/>
        <v/>
      </c>
      <c r="D98" s="71" t="str">
        <f t="shared" si="8"/>
        <v/>
      </c>
      <c r="E98" s="71" t="str">
        <f t="shared" si="9"/>
        <v/>
      </c>
      <c r="F98" s="71" t="str">
        <f t="shared" si="6"/>
        <v/>
      </c>
      <c r="G98" s="71" t="str">
        <f t="shared" si="11"/>
        <v/>
      </c>
    </row>
    <row r="99" spans="2:7" ht="15" customHeight="1" x14ac:dyDescent="0.2">
      <c r="B99" s="32" t="str">
        <f t="shared" si="7"/>
        <v/>
      </c>
      <c r="C99" s="26" t="str">
        <f t="shared" si="10"/>
        <v/>
      </c>
      <c r="D99" s="71" t="str">
        <f t="shared" si="8"/>
        <v/>
      </c>
      <c r="E99" s="71" t="str">
        <f t="shared" si="9"/>
        <v/>
      </c>
      <c r="F99" s="71" t="str">
        <f t="shared" si="6"/>
        <v/>
      </c>
      <c r="G99" s="71" t="str">
        <f t="shared" si="11"/>
        <v/>
      </c>
    </row>
    <row r="100" spans="2:7" ht="15" customHeight="1" x14ac:dyDescent="0.2">
      <c r="B100" s="32" t="str">
        <f t="shared" si="7"/>
        <v/>
      </c>
      <c r="C100" s="26" t="str">
        <f t="shared" si="10"/>
        <v/>
      </c>
      <c r="D100" s="71" t="str">
        <f t="shared" si="8"/>
        <v/>
      </c>
      <c r="E100" s="71" t="str">
        <f t="shared" si="9"/>
        <v/>
      </c>
      <c r="F100" s="71" t="str">
        <f t="shared" si="6"/>
        <v/>
      </c>
      <c r="G100" s="71" t="str">
        <f t="shared" si="11"/>
        <v/>
      </c>
    </row>
    <row r="101" spans="2:7" ht="15" customHeight="1" x14ac:dyDescent="0.2">
      <c r="B101" s="32" t="str">
        <f t="shared" si="7"/>
        <v/>
      </c>
      <c r="C101" s="26" t="str">
        <f t="shared" si="10"/>
        <v/>
      </c>
      <c r="D101" s="71" t="str">
        <f t="shared" si="8"/>
        <v/>
      </c>
      <c r="E101" s="71" t="str">
        <f t="shared" si="9"/>
        <v/>
      </c>
      <c r="F101" s="71" t="str">
        <f t="shared" si="6"/>
        <v/>
      </c>
      <c r="G101" s="71" t="str">
        <f t="shared" si="11"/>
        <v/>
      </c>
    </row>
    <row r="102" spans="2:7" ht="15" customHeight="1" x14ac:dyDescent="0.2">
      <c r="B102" s="32" t="str">
        <f t="shared" si="7"/>
        <v/>
      </c>
      <c r="C102" s="26" t="str">
        <f t="shared" si="10"/>
        <v/>
      </c>
      <c r="D102" s="71" t="str">
        <f t="shared" si="8"/>
        <v/>
      </c>
      <c r="E102" s="71" t="str">
        <f t="shared" si="9"/>
        <v/>
      </c>
      <c r="F102" s="71" t="str">
        <f t="shared" si="6"/>
        <v/>
      </c>
      <c r="G102" s="71" t="str">
        <f t="shared" si="11"/>
        <v/>
      </c>
    </row>
    <row r="103" spans="2:7" ht="15" customHeight="1" x14ac:dyDescent="0.2">
      <c r="B103" s="32" t="str">
        <f t="shared" si="7"/>
        <v/>
      </c>
      <c r="C103" s="26" t="str">
        <f t="shared" si="10"/>
        <v/>
      </c>
      <c r="D103" s="71" t="str">
        <f t="shared" si="8"/>
        <v/>
      </c>
      <c r="E103" s="71" t="str">
        <f t="shared" si="9"/>
        <v/>
      </c>
      <c r="F103" s="71" t="str">
        <f t="shared" si="6"/>
        <v/>
      </c>
      <c r="G103" s="71" t="str">
        <f t="shared" si="11"/>
        <v/>
      </c>
    </row>
    <row r="104" spans="2:7" ht="15" customHeight="1" x14ac:dyDescent="0.2">
      <c r="B104" s="32" t="str">
        <f t="shared" si="7"/>
        <v/>
      </c>
      <c r="C104" s="26" t="str">
        <f t="shared" si="10"/>
        <v/>
      </c>
      <c r="D104" s="71" t="str">
        <f t="shared" si="8"/>
        <v/>
      </c>
      <c r="E104" s="71" t="str">
        <f t="shared" si="9"/>
        <v/>
      </c>
      <c r="F104" s="71" t="str">
        <f t="shared" si="6"/>
        <v/>
      </c>
      <c r="G104" s="71" t="str">
        <f t="shared" si="11"/>
        <v/>
      </c>
    </row>
    <row r="105" spans="2:7" ht="15" customHeight="1" x14ac:dyDescent="0.2">
      <c r="B105" s="32" t="str">
        <f t="shared" si="7"/>
        <v/>
      </c>
      <c r="C105" s="26" t="str">
        <f t="shared" si="10"/>
        <v/>
      </c>
      <c r="D105" s="71" t="str">
        <f t="shared" si="8"/>
        <v/>
      </c>
      <c r="E105" s="71" t="str">
        <f t="shared" si="9"/>
        <v/>
      </c>
      <c r="F105" s="71" t="str">
        <f t="shared" si="6"/>
        <v/>
      </c>
      <c r="G105" s="71" t="str">
        <f t="shared" si="11"/>
        <v/>
      </c>
    </row>
    <row r="106" spans="2:7" ht="15" customHeight="1" x14ac:dyDescent="0.2">
      <c r="B106" s="32" t="str">
        <f t="shared" si="7"/>
        <v/>
      </c>
      <c r="C106" s="26" t="str">
        <f t="shared" si="10"/>
        <v/>
      </c>
      <c r="D106" s="71" t="str">
        <f t="shared" si="8"/>
        <v/>
      </c>
      <c r="E106" s="71" t="str">
        <f t="shared" si="9"/>
        <v/>
      </c>
      <c r="F106" s="71" t="str">
        <f t="shared" si="6"/>
        <v/>
      </c>
      <c r="G106" s="71" t="str">
        <f t="shared" si="11"/>
        <v/>
      </c>
    </row>
    <row r="107" spans="2:7" ht="15" customHeight="1" x14ac:dyDescent="0.2">
      <c r="B107" s="32" t="str">
        <f t="shared" si="7"/>
        <v/>
      </c>
      <c r="C107" s="26" t="str">
        <f t="shared" si="10"/>
        <v/>
      </c>
      <c r="D107" s="71" t="str">
        <f t="shared" si="8"/>
        <v/>
      </c>
      <c r="E107" s="71" t="str">
        <f t="shared" si="9"/>
        <v/>
      </c>
      <c r="F107" s="71" t="str">
        <f t="shared" si="6"/>
        <v/>
      </c>
      <c r="G107" s="71" t="str">
        <f t="shared" si="11"/>
        <v/>
      </c>
    </row>
    <row r="108" spans="2:7" ht="15" customHeight="1" x14ac:dyDescent="0.2">
      <c r="B108" s="32" t="str">
        <f t="shared" si="7"/>
        <v/>
      </c>
      <c r="C108" s="26" t="str">
        <f t="shared" si="10"/>
        <v/>
      </c>
      <c r="D108" s="71" t="str">
        <f t="shared" si="8"/>
        <v/>
      </c>
      <c r="E108" s="71" t="str">
        <f t="shared" si="9"/>
        <v/>
      </c>
      <c r="F108" s="71" t="str">
        <f t="shared" si="6"/>
        <v/>
      </c>
      <c r="G108" s="71" t="str">
        <f t="shared" si="11"/>
        <v/>
      </c>
    </row>
    <row r="109" spans="2:7" ht="15" customHeight="1" x14ac:dyDescent="0.2">
      <c r="B109" s="32" t="str">
        <f t="shared" si="7"/>
        <v/>
      </c>
      <c r="C109" s="26" t="str">
        <f t="shared" si="10"/>
        <v/>
      </c>
      <c r="D109" s="71" t="str">
        <f t="shared" si="8"/>
        <v/>
      </c>
      <c r="E109" s="71" t="str">
        <f t="shared" si="9"/>
        <v/>
      </c>
      <c r="F109" s="71" t="str">
        <f t="shared" si="6"/>
        <v/>
      </c>
      <c r="G109" s="71" t="str">
        <f t="shared" si="11"/>
        <v/>
      </c>
    </row>
    <row r="110" spans="2:7" ht="15" customHeight="1" x14ac:dyDescent="0.2">
      <c r="B110" s="32" t="str">
        <f t="shared" si="7"/>
        <v/>
      </c>
      <c r="C110" s="26" t="str">
        <f t="shared" si="10"/>
        <v/>
      </c>
      <c r="D110" s="71" t="str">
        <f t="shared" si="8"/>
        <v/>
      </c>
      <c r="E110" s="71" t="str">
        <f t="shared" si="9"/>
        <v/>
      </c>
      <c r="F110" s="71" t="str">
        <f t="shared" si="6"/>
        <v/>
      </c>
      <c r="G110" s="71" t="str">
        <f t="shared" si="11"/>
        <v/>
      </c>
    </row>
    <row r="111" spans="2:7" ht="15" customHeight="1" x14ac:dyDescent="0.2">
      <c r="B111" s="32" t="str">
        <f t="shared" si="7"/>
        <v/>
      </c>
      <c r="C111" s="26" t="str">
        <f t="shared" si="10"/>
        <v/>
      </c>
      <c r="D111" s="71" t="str">
        <f t="shared" si="8"/>
        <v/>
      </c>
      <c r="E111" s="71" t="str">
        <f t="shared" si="9"/>
        <v/>
      </c>
      <c r="F111" s="71" t="str">
        <f t="shared" si="6"/>
        <v/>
      </c>
      <c r="G111" s="71" t="str">
        <f t="shared" si="11"/>
        <v/>
      </c>
    </row>
    <row r="112" spans="2:7" ht="15" customHeight="1" x14ac:dyDescent="0.2">
      <c r="B112" s="32" t="str">
        <f t="shared" si="7"/>
        <v/>
      </c>
      <c r="C112" s="26" t="str">
        <f t="shared" si="10"/>
        <v/>
      </c>
      <c r="D112" s="71" t="str">
        <f t="shared" si="8"/>
        <v/>
      </c>
      <c r="E112" s="71" t="str">
        <f t="shared" si="9"/>
        <v/>
      </c>
      <c r="F112" s="71" t="str">
        <f t="shared" si="6"/>
        <v/>
      </c>
      <c r="G112" s="71" t="str">
        <f t="shared" si="11"/>
        <v/>
      </c>
    </row>
    <row r="113" spans="2:7" ht="15" customHeight="1" x14ac:dyDescent="0.2">
      <c r="B113" s="32" t="str">
        <f t="shared" si="7"/>
        <v/>
      </c>
      <c r="C113" s="26" t="str">
        <f t="shared" si="10"/>
        <v/>
      </c>
      <c r="D113" s="71" t="str">
        <f t="shared" si="8"/>
        <v/>
      </c>
      <c r="E113" s="71" t="str">
        <f t="shared" si="9"/>
        <v/>
      </c>
      <c r="F113" s="71" t="str">
        <f t="shared" si="6"/>
        <v/>
      </c>
      <c r="G113" s="71" t="str">
        <f t="shared" si="11"/>
        <v/>
      </c>
    </row>
    <row r="114" spans="2:7" ht="15" customHeight="1" x14ac:dyDescent="0.2">
      <c r="B114" s="32" t="str">
        <f t="shared" si="7"/>
        <v/>
      </c>
      <c r="C114" s="26" t="str">
        <f t="shared" si="10"/>
        <v/>
      </c>
      <c r="D114" s="71" t="str">
        <f t="shared" si="8"/>
        <v/>
      </c>
      <c r="E114" s="71" t="str">
        <f t="shared" si="9"/>
        <v/>
      </c>
      <c r="F114" s="71" t="str">
        <f t="shared" si="6"/>
        <v/>
      </c>
      <c r="G114" s="71" t="str">
        <f t="shared" si="11"/>
        <v/>
      </c>
    </row>
    <row r="115" spans="2:7" ht="15" customHeight="1" x14ac:dyDescent="0.2">
      <c r="B115" s="32" t="str">
        <f t="shared" si="7"/>
        <v/>
      </c>
      <c r="C115" s="26" t="str">
        <f t="shared" si="10"/>
        <v/>
      </c>
      <c r="D115" s="71" t="str">
        <f t="shared" si="8"/>
        <v/>
      </c>
      <c r="E115" s="71" t="str">
        <f t="shared" si="9"/>
        <v/>
      </c>
      <c r="F115" s="71" t="str">
        <f t="shared" si="6"/>
        <v/>
      </c>
      <c r="G115" s="71" t="str">
        <f t="shared" si="11"/>
        <v/>
      </c>
    </row>
    <row r="116" spans="2:7" ht="15" customHeight="1" x14ac:dyDescent="0.2">
      <c r="B116" s="32" t="str">
        <f t="shared" si="7"/>
        <v/>
      </c>
      <c r="C116" s="26" t="str">
        <f t="shared" si="10"/>
        <v/>
      </c>
      <c r="D116" s="71" t="str">
        <f t="shared" si="8"/>
        <v/>
      </c>
      <c r="E116" s="71" t="str">
        <f t="shared" si="9"/>
        <v/>
      </c>
      <c r="F116" s="71" t="str">
        <f t="shared" si="6"/>
        <v/>
      </c>
      <c r="G116" s="71" t="str">
        <f t="shared" si="11"/>
        <v/>
      </c>
    </row>
    <row r="117" spans="2:7" ht="15" customHeight="1" x14ac:dyDescent="0.2">
      <c r="B117" s="32" t="str">
        <f t="shared" si="7"/>
        <v/>
      </c>
      <c r="C117" s="26" t="str">
        <f t="shared" si="10"/>
        <v/>
      </c>
      <c r="D117" s="71" t="str">
        <f t="shared" si="8"/>
        <v/>
      </c>
      <c r="E117" s="71" t="str">
        <f t="shared" si="9"/>
        <v/>
      </c>
      <c r="F117" s="71" t="str">
        <f t="shared" si="6"/>
        <v/>
      </c>
      <c r="G117" s="71" t="str">
        <f t="shared" si="11"/>
        <v/>
      </c>
    </row>
    <row r="118" spans="2:7" ht="15" customHeight="1" x14ac:dyDescent="0.2">
      <c r="B118" s="32" t="str">
        <f t="shared" si="7"/>
        <v/>
      </c>
      <c r="C118" s="26" t="str">
        <f t="shared" si="10"/>
        <v/>
      </c>
      <c r="D118" s="71" t="str">
        <f t="shared" si="8"/>
        <v/>
      </c>
      <c r="E118" s="71" t="str">
        <f t="shared" si="9"/>
        <v/>
      </c>
      <c r="F118" s="71" t="str">
        <f t="shared" si="6"/>
        <v/>
      </c>
      <c r="G118" s="71" t="str">
        <f t="shared" si="11"/>
        <v/>
      </c>
    </row>
    <row r="119" spans="2:7" ht="15" customHeight="1" x14ac:dyDescent="0.2">
      <c r="B119" s="32" t="str">
        <f t="shared" si="7"/>
        <v/>
      </c>
      <c r="C119" s="26" t="str">
        <f t="shared" si="10"/>
        <v/>
      </c>
      <c r="D119" s="71" t="str">
        <f t="shared" si="8"/>
        <v/>
      </c>
      <c r="E119" s="71" t="str">
        <f t="shared" si="9"/>
        <v/>
      </c>
      <c r="F119" s="71" t="str">
        <f t="shared" si="6"/>
        <v/>
      </c>
      <c r="G119" s="71" t="str">
        <f t="shared" si="11"/>
        <v/>
      </c>
    </row>
    <row r="120" spans="2:7" ht="15" customHeight="1" x14ac:dyDescent="0.2">
      <c r="B120" s="32" t="str">
        <f t="shared" si="7"/>
        <v/>
      </c>
      <c r="C120" s="26" t="str">
        <f t="shared" si="10"/>
        <v/>
      </c>
      <c r="D120" s="71" t="str">
        <f t="shared" si="8"/>
        <v/>
      </c>
      <c r="E120" s="71" t="str">
        <f t="shared" si="9"/>
        <v/>
      </c>
      <c r="F120" s="71" t="str">
        <f t="shared" si="6"/>
        <v/>
      </c>
      <c r="G120" s="71" t="str">
        <f t="shared" si="11"/>
        <v/>
      </c>
    </row>
    <row r="121" spans="2:7" ht="15" customHeight="1" x14ac:dyDescent="0.2">
      <c r="B121" s="32" t="str">
        <f t="shared" si="7"/>
        <v/>
      </c>
      <c r="C121" s="26" t="str">
        <f t="shared" si="10"/>
        <v/>
      </c>
      <c r="D121" s="71" t="str">
        <f t="shared" si="8"/>
        <v/>
      </c>
      <c r="E121" s="71" t="str">
        <f t="shared" si="9"/>
        <v/>
      </c>
      <c r="F121" s="71" t="str">
        <f t="shared" si="6"/>
        <v/>
      </c>
      <c r="G121" s="71" t="str">
        <f t="shared" si="11"/>
        <v/>
      </c>
    </row>
    <row r="122" spans="2:7" ht="15" customHeight="1" x14ac:dyDescent="0.2">
      <c r="B122" s="32" t="str">
        <f t="shared" si="7"/>
        <v/>
      </c>
      <c r="C122" s="26" t="str">
        <f t="shared" si="10"/>
        <v/>
      </c>
      <c r="D122" s="71" t="str">
        <f t="shared" si="8"/>
        <v/>
      </c>
      <c r="E122" s="71" t="str">
        <f t="shared" si="9"/>
        <v/>
      </c>
      <c r="F122" s="71" t="str">
        <f t="shared" si="6"/>
        <v/>
      </c>
      <c r="G122" s="71" t="str">
        <f t="shared" si="11"/>
        <v/>
      </c>
    </row>
    <row r="123" spans="2:7" ht="15" customHeight="1" x14ac:dyDescent="0.2">
      <c r="B123" s="32" t="str">
        <f t="shared" si="7"/>
        <v/>
      </c>
      <c r="C123" s="26" t="str">
        <f t="shared" si="10"/>
        <v/>
      </c>
      <c r="D123" s="71" t="str">
        <f t="shared" si="8"/>
        <v/>
      </c>
      <c r="E123" s="71" t="str">
        <f t="shared" si="9"/>
        <v/>
      </c>
      <c r="F123" s="71" t="str">
        <f t="shared" si="6"/>
        <v/>
      </c>
      <c r="G123" s="71" t="str">
        <f t="shared" si="11"/>
        <v/>
      </c>
    </row>
    <row r="124" spans="2:7" ht="15" customHeight="1" x14ac:dyDescent="0.2">
      <c r="B124" s="32" t="str">
        <f t="shared" si="7"/>
        <v/>
      </c>
      <c r="C124" s="26" t="str">
        <f t="shared" si="10"/>
        <v/>
      </c>
      <c r="D124" s="71" t="str">
        <f t="shared" si="8"/>
        <v/>
      </c>
      <c r="E124" s="71" t="str">
        <f t="shared" si="9"/>
        <v/>
      </c>
      <c r="F124" s="71" t="str">
        <f t="shared" si="6"/>
        <v/>
      </c>
      <c r="G124" s="71" t="str">
        <f t="shared" si="11"/>
        <v/>
      </c>
    </row>
    <row r="125" spans="2:7" ht="15" customHeight="1" x14ac:dyDescent="0.2">
      <c r="B125" s="32" t="str">
        <f t="shared" si="7"/>
        <v/>
      </c>
      <c r="C125" s="26" t="str">
        <f t="shared" si="10"/>
        <v/>
      </c>
      <c r="D125" s="71" t="str">
        <f t="shared" si="8"/>
        <v/>
      </c>
      <c r="E125" s="71" t="str">
        <f t="shared" si="9"/>
        <v/>
      </c>
      <c r="F125" s="71" t="str">
        <f t="shared" si="6"/>
        <v/>
      </c>
      <c r="G125" s="71" t="str">
        <f t="shared" si="11"/>
        <v/>
      </c>
    </row>
    <row r="126" spans="2:7" ht="15" customHeight="1" x14ac:dyDescent="0.2">
      <c r="B126" s="32" t="str">
        <f t="shared" si="7"/>
        <v/>
      </c>
      <c r="C126" s="26" t="str">
        <f t="shared" si="10"/>
        <v/>
      </c>
      <c r="D126" s="71" t="str">
        <f t="shared" si="8"/>
        <v/>
      </c>
      <c r="E126" s="71" t="str">
        <f t="shared" si="9"/>
        <v/>
      </c>
      <c r="F126" s="71" t="str">
        <f t="shared" si="6"/>
        <v/>
      </c>
      <c r="G126" s="71" t="str">
        <f t="shared" si="11"/>
        <v/>
      </c>
    </row>
    <row r="127" spans="2:7" ht="15" customHeight="1" x14ac:dyDescent="0.2">
      <c r="B127" s="32" t="str">
        <f t="shared" si="7"/>
        <v/>
      </c>
      <c r="C127" s="26" t="str">
        <f t="shared" si="10"/>
        <v/>
      </c>
      <c r="D127" s="71" t="str">
        <f t="shared" si="8"/>
        <v/>
      </c>
      <c r="E127" s="71" t="str">
        <f t="shared" si="9"/>
        <v/>
      </c>
      <c r="F127" s="71" t="str">
        <f t="shared" si="6"/>
        <v/>
      </c>
      <c r="G127" s="71" t="str">
        <f t="shared" si="11"/>
        <v/>
      </c>
    </row>
    <row r="128" spans="2:7" ht="15" customHeight="1" x14ac:dyDescent="0.2">
      <c r="B128" s="32" t="str">
        <f t="shared" si="7"/>
        <v/>
      </c>
      <c r="C128" s="26" t="str">
        <f t="shared" si="10"/>
        <v/>
      </c>
      <c r="D128" s="71" t="str">
        <f t="shared" si="8"/>
        <v/>
      </c>
      <c r="E128" s="71" t="str">
        <f t="shared" si="9"/>
        <v/>
      </c>
      <c r="F128" s="71" t="str">
        <f t="shared" si="6"/>
        <v/>
      </c>
      <c r="G128" s="71" t="str">
        <f t="shared" si="11"/>
        <v/>
      </c>
    </row>
    <row r="129" spans="2:7" ht="15" customHeight="1" x14ac:dyDescent="0.2">
      <c r="B129" s="32" t="str">
        <f t="shared" si="7"/>
        <v/>
      </c>
      <c r="C129" s="26" t="str">
        <f t="shared" si="10"/>
        <v/>
      </c>
      <c r="D129" s="71" t="str">
        <f t="shared" si="8"/>
        <v/>
      </c>
      <c r="E129" s="71" t="str">
        <f t="shared" si="9"/>
        <v/>
      </c>
      <c r="F129" s="71" t="str">
        <f t="shared" si="6"/>
        <v/>
      </c>
      <c r="G129" s="71" t="str">
        <f t="shared" si="11"/>
        <v/>
      </c>
    </row>
    <row r="130" spans="2:7" ht="15" customHeight="1" x14ac:dyDescent="0.2">
      <c r="B130" s="32" t="str">
        <f t="shared" si="7"/>
        <v/>
      </c>
      <c r="C130" s="26" t="str">
        <f t="shared" si="10"/>
        <v/>
      </c>
      <c r="D130" s="71" t="str">
        <f t="shared" si="8"/>
        <v/>
      </c>
      <c r="E130" s="71" t="str">
        <f t="shared" si="9"/>
        <v/>
      </c>
      <c r="F130" s="71" t="str">
        <f t="shared" si="6"/>
        <v/>
      </c>
      <c r="G130" s="71" t="str">
        <f t="shared" si="11"/>
        <v/>
      </c>
    </row>
    <row r="131" spans="2:7" ht="15" customHeight="1" x14ac:dyDescent="0.2">
      <c r="B131" s="32" t="str">
        <f t="shared" si="7"/>
        <v/>
      </c>
      <c r="C131" s="26" t="str">
        <f t="shared" si="10"/>
        <v/>
      </c>
      <c r="D131" s="71" t="str">
        <f t="shared" si="8"/>
        <v/>
      </c>
      <c r="E131" s="71" t="str">
        <f t="shared" si="9"/>
        <v/>
      </c>
      <c r="F131" s="71" t="str">
        <f t="shared" si="6"/>
        <v/>
      </c>
      <c r="G131" s="71" t="str">
        <f t="shared" si="11"/>
        <v/>
      </c>
    </row>
    <row r="132" spans="2:7" ht="15" customHeight="1" x14ac:dyDescent="0.2">
      <c r="B132" s="32" t="str">
        <f t="shared" si="7"/>
        <v/>
      </c>
      <c r="C132" s="26" t="str">
        <f t="shared" si="10"/>
        <v/>
      </c>
      <c r="D132" s="71" t="str">
        <f t="shared" si="8"/>
        <v/>
      </c>
      <c r="E132" s="71" t="str">
        <f t="shared" si="9"/>
        <v/>
      </c>
      <c r="F132" s="71" t="str">
        <f t="shared" si="6"/>
        <v/>
      </c>
      <c r="G132" s="71" t="str">
        <f t="shared" si="11"/>
        <v/>
      </c>
    </row>
    <row r="133" spans="2:7" ht="15" customHeight="1" x14ac:dyDescent="0.2">
      <c r="B133" s="32" t="str">
        <f t="shared" si="7"/>
        <v/>
      </c>
      <c r="C133" s="26" t="str">
        <f t="shared" si="10"/>
        <v/>
      </c>
      <c r="D133" s="71" t="str">
        <f t="shared" si="8"/>
        <v/>
      </c>
      <c r="E133" s="71" t="str">
        <f t="shared" si="9"/>
        <v/>
      </c>
      <c r="F133" s="71" t="str">
        <f t="shared" si="6"/>
        <v/>
      </c>
      <c r="G133" s="71" t="str">
        <f t="shared" si="11"/>
        <v/>
      </c>
    </row>
    <row r="134" spans="2:7" ht="15" customHeight="1" x14ac:dyDescent="0.2">
      <c r="B134" s="32" t="str">
        <f t="shared" si="7"/>
        <v/>
      </c>
      <c r="C134" s="26" t="str">
        <f t="shared" si="10"/>
        <v/>
      </c>
      <c r="D134" s="71" t="str">
        <f t="shared" si="8"/>
        <v/>
      </c>
      <c r="E134" s="71" t="str">
        <f t="shared" si="9"/>
        <v/>
      </c>
      <c r="F134" s="71" t="str">
        <f t="shared" si="6"/>
        <v/>
      </c>
      <c r="G134" s="71" t="str">
        <f t="shared" si="11"/>
        <v/>
      </c>
    </row>
    <row r="135" spans="2:7" ht="15" customHeight="1" x14ac:dyDescent="0.2">
      <c r="B135" s="32" t="str">
        <f t="shared" si="7"/>
        <v/>
      </c>
      <c r="C135" s="26" t="str">
        <f t="shared" si="10"/>
        <v/>
      </c>
      <c r="D135" s="71" t="str">
        <f t="shared" si="8"/>
        <v/>
      </c>
      <c r="E135" s="71" t="str">
        <f t="shared" si="9"/>
        <v/>
      </c>
      <c r="F135" s="71" t="str">
        <f t="shared" si="6"/>
        <v/>
      </c>
      <c r="G135" s="71" t="str">
        <f t="shared" si="11"/>
        <v/>
      </c>
    </row>
    <row r="136" spans="2:7" ht="15" customHeight="1" x14ac:dyDescent="0.2">
      <c r="B136" s="32" t="str">
        <f t="shared" si="7"/>
        <v/>
      </c>
      <c r="C136" s="26" t="str">
        <f t="shared" si="10"/>
        <v/>
      </c>
      <c r="D136" s="71" t="str">
        <f t="shared" si="8"/>
        <v/>
      </c>
      <c r="E136" s="71" t="str">
        <f t="shared" si="9"/>
        <v/>
      </c>
      <c r="F136" s="71" t="str">
        <f t="shared" si="6"/>
        <v/>
      </c>
      <c r="G136" s="71" t="str">
        <f t="shared" si="11"/>
        <v/>
      </c>
    </row>
    <row r="137" spans="2:7" ht="15" customHeight="1" x14ac:dyDescent="0.2">
      <c r="B137" s="32" t="str">
        <f t="shared" si="7"/>
        <v/>
      </c>
      <c r="C137" s="26" t="str">
        <f t="shared" si="10"/>
        <v/>
      </c>
      <c r="D137" s="71" t="str">
        <f t="shared" si="8"/>
        <v/>
      </c>
      <c r="E137" s="71" t="str">
        <f t="shared" si="9"/>
        <v/>
      </c>
      <c r="F137" s="71" t="str">
        <f t="shared" si="6"/>
        <v/>
      </c>
      <c r="G137" s="71" t="str">
        <f t="shared" si="11"/>
        <v/>
      </c>
    </row>
    <row r="138" spans="2:7" ht="15" customHeight="1" x14ac:dyDescent="0.2">
      <c r="B138" s="32" t="str">
        <f t="shared" si="7"/>
        <v/>
      </c>
      <c r="C138" s="26" t="str">
        <f t="shared" si="10"/>
        <v/>
      </c>
      <c r="D138" s="71" t="str">
        <f t="shared" si="8"/>
        <v/>
      </c>
      <c r="E138" s="71" t="str">
        <f t="shared" si="9"/>
        <v/>
      </c>
      <c r="F138" s="71" t="str">
        <f t="shared" si="6"/>
        <v/>
      </c>
      <c r="G138" s="71" t="str">
        <f t="shared" si="11"/>
        <v/>
      </c>
    </row>
    <row r="139" spans="2:7" ht="15" customHeight="1" x14ac:dyDescent="0.2">
      <c r="B139" s="32" t="str">
        <f t="shared" si="7"/>
        <v/>
      </c>
      <c r="C139" s="26" t="str">
        <f t="shared" si="10"/>
        <v/>
      </c>
      <c r="D139" s="71" t="str">
        <f t="shared" si="8"/>
        <v/>
      </c>
      <c r="E139" s="71" t="str">
        <f t="shared" si="9"/>
        <v/>
      </c>
      <c r="F139" s="71" t="str">
        <f t="shared" si="6"/>
        <v/>
      </c>
      <c r="G139" s="71" t="str">
        <f t="shared" si="11"/>
        <v/>
      </c>
    </row>
    <row r="140" spans="2:7" ht="15" customHeight="1" x14ac:dyDescent="0.2">
      <c r="B140" s="32" t="str">
        <f t="shared" si="7"/>
        <v/>
      </c>
      <c r="C140" s="26" t="str">
        <f t="shared" si="10"/>
        <v/>
      </c>
      <c r="D140" s="71" t="str">
        <f t="shared" si="8"/>
        <v/>
      </c>
      <c r="E140" s="71" t="str">
        <f t="shared" si="9"/>
        <v/>
      </c>
      <c r="F140" s="71" t="str">
        <f t="shared" si="6"/>
        <v/>
      </c>
      <c r="G140" s="71" t="str">
        <f t="shared" si="11"/>
        <v/>
      </c>
    </row>
    <row r="141" spans="2:7" ht="15" customHeight="1" x14ac:dyDescent="0.2">
      <c r="B141" s="32" t="str">
        <f t="shared" si="7"/>
        <v/>
      </c>
      <c r="C141" s="26" t="str">
        <f t="shared" si="10"/>
        <v/>
      </c>
      <c r="D141" s="71" t="str">
        <f t="shared" si="8"/>
        <v/>
      </c>
      <c r="E141" s="71" t="str">
        <f t="shared" si="9"/>
        <v/>
      </c>
      <c r="F141" s="71" t="str">
        <f t="shared" si="6"/>
        <v/>
      </c>
      <c r="G141" s="71" t="str">
        <f t="shared" si="11"/>
        <v/>
      </c>
    </row>
    <row r="142" spans="2:7" ht="15" customHeight="1" x14ac:dyDescent="0.2">
      <c r="B142" s="32" t="str">
        <f t="shared" si="7"/>
        <v/>
      </c>
      <c r="C142" s="26" t="str">
        <f t="shared" si="10"/>
        <v/>
      </c>
      <c r="D142" s="71" t="str">
        <f t="shared" si="8"/>
        <v/>
      </c>
      <c r="E142" s="71" t="str">
        <f t="shared" si="9"/>
        <v/>
      </c>
      <c r="F142" s="71" t="str">
        <f t="shared" si="6"/>
        <v/>
      </c>
      <c r="G142" s="71" t="str">
        <f t="shared" si="11"/>
        <v/>
      </c>
    </row>
    <row r="143" spans="2:7" ht="15" customHeight="1" x14ac:dyDescent="0.2">
      <c r="B143" s="32" t="str">
        <f t="shared" si="7"/>
        <v/>
      </c>
      <c r="C143" s="26" t="str">
        <f t="shared" si="10"/>
        <v/>
      </c>
      <c r="D143" s="71" t="str">
        <f t="shared" si="8"/>
        <v/>
      </c>
      <c r="E143" s="71" t="str">
        <f t="shared" si="9"/>
        <v/>
      </c>
      <c r="F143" s="71" t="str">
        <f t="shared" si="6"/>
        <v/>
      </c>
      <c r="G143" s="71" t="str">
        <f t="shared" si="11"/>
        <v/>
      </c>
    </row>
    <row r="144" spans="2:7" ht="15" customHeight="1" x14ac:dyDescent="0.2">
      <c r="B144" s="32" t="str">
        <f t="shared" si="7"/>
        <v/>
      </c>
      <c r="C144" s="26" t="str">
        <f t="shared" si="10"/>
        <v/>
      </c>
      <c r="D144" s="71" t="str">
        <f t="shared" si="8"/>
        <v/>
      </c>
      <c r="E144" s="71" t="str">
        <f t="shared" si="9"/>
        <v/>
      </c>
      <c r="F144" s="71" t="str">
        <f t="shared" si="6"/>
        <v/>
      </c>
      <c r="G144" s="71" t="str">
        <f t="shared" si="11"/>
        <v/>
      </c>
    </row>
    <row r="145" spans="2:7" ht="15" customHeight="1" x14ac:dyDescent="0.2">
      <c r="B145" s="32" t="str">
        <f t="shared" si="7"/>
        <v/>
      </c>
      <c r="C145" s="26" t="str">
        <f t="shared" si="10"/>
        <v/>
      </c>
      <c r="D145" s="71" t="str">
        <f t="shared" si="8"/>
        <v/>
      </c>
      <c r="E145" s="71" t="str">
        <f t="shared" si="9"/>
        <v/>
      </c>
      <c r="F145" s="71" t="str">
        <f t="shared" ref="F145:F208" si="12">IF(C145="","",$D$12)</f>
        <v/>
      </c>
      <c r="G145" s="71" t="str">
        <f t="shared" si="11"/>
        <v/>
      </c>
    </row>
    <row r="146" spans="2:7" ht="15" customHeight="1" x14ac:dyDescent="0.2">
      <c r="B146" s="32" t="str">
        <f t="shared" ref="B146:B209" si="13">IFERROR(IF((B145+1)&lt;=$D$6,B145+1,""),"")</f>
        <v/>
      </c>
      <c r="C146" s="26" t="str">
        <f t="shared" si="10"/>
        <v/>
      </c>
      <c r="D146" s="71" t="str">
        <f t="shared" ref="D146:D209" si="14">IF(B146="","",$D$7/12*G145)</f>
        <v/>
      </c>
      <c r="E146" s="71" t="str">
        <f t="shared" ref="E146:E209" si="15">IF(B146="","",F146-D146)</f>
        <v/>
      </c>
      <c r="F146" s="71" t="str">
        <f t="shared" si="12"/>
        <v/>
      </c>
      <c r="G146" s="71" t="str">
        <f t="shared" si="11"/>
        <v/>
      </c>
    </row>
    <row r="147" spans="2:7" ht="15" customHeight="1" x14ac:dyDescent="0.2">
      <c r="B147" s="32" t="str">
        <f t="shared" si="13"/>
        <v/>
      </c>
      <c r="C147" s="26" t="str">
        <f t="shared" ref="C147:C210" si="16">IF(B147="","",EOMONTH(C146,1))</f>
        <v/>
      </c>
      <c r="D147" s="71" t="str">
        <f t="shared" si="14"/>
        <v/>
      </c>
      <c r="E147" s="71" t="str">
        <f t="shared" si="15"/>
        <v/>
      </c>
      <c r="F147" s="71" t="str">
        <f t="shared" si="12"/>
        <v/>
      </c>
      <c r="G147" s="71" t="str">
        <f t="shared" ref="G147:G210" si="17">IF(B147="","",G146-E147)</f>
        <v/>
      </c>
    </row>
    <row r="148" spans="2:7" ht="15" customHeight="1" x14ac:dyDescent="0.2">
      <c r="B148" s="32" t="str">
        <f t="shared" si="13"/>
        <v/>
      </c>
      <c r="C148" s="26" t="str">
        <f t="shared" si="16"/>
        <v/>
      </c>
      <c r="D148" s="71" t="str">
        <f t="shared" si="14"/>
        <v/>
      </c>
      <c r="E148" s="71" t="str">
        <f t="shared" si="15"/>
        <v/>
      </c>
      <c r="F148" s="71" t="str">
        <f t="shared" si="12"/>
        <v/>
      </c>
      <c r="G148" s="71" t="str">
        <f t="shared" si="17"/>
        <v/>
      </c>
    </row>
    <row r="149" spans="2:7" ht="15" customHeight="1" x14ac:dyDescent="0.2">
      <c r="B149" s="32" t="str">
        <f t="shared" si="13"/>
        <v/>
      </c>
      <c r="C149" s="26" t="str">
        <f t="shared" si="16"/>
        <v/>
      </c>
      <c r="D149" s="71" t="str">
        <f t="shared" si="14"/>
        <v/>
      </c>
      <c r="E149" s="71" t="str">
        <f t="shared" si="15"/>
        <v/>
      </c>
      <c r="F149" s="71" t="str">
        <f t="shared" si="12"/>
        <v/>
      </c>
      <c r="G149" s="71" t="str">
        <f t="shared" si="17"/>
        <v/>
      </c>
    </row>
    <row r="150" spans="2:7" ht="15" customHeight="1" x14ac:dyDescent="0.2">
      <c r="B150" s="32" t="str">
        <f t="shared" si="13"/>
        <v/>
      </c>
      <c r="C150" s="26" t="str">
        <f t="shared" si="16"/>
        <v/>
      </c>
      <c r="D150" s="71" t="str">
        <f t="shared" si="14"/>
        <v/>
      </c>
      <c r="E150" s="71" t="str">
        <f t="shared" si="15"/>
        <v/>
      </c>
      <c r="F150" s="71" t="str">
        <f t="shared" si="12"/>
        <v/>
      </c>
      <c r="G150" s="71" t="str">
        <f t="shared" si="17"/>
        <v/>
      </c>
    </row>
    <row r="151" spans="2:7" ht="15" customHeight="1" x14ac:dyDescent="0.2">
      <c r="B151" s="32" t="str">
        <f t="shared" si="13"/>
        <v/>
      </c>
      <c r="C151" s="26" t="str">
        <f t="shared" si="16"/>
        <v/>
      </c>
      <c r="D151" s="71" t="str">
        <f t="shared" si="14"/>
        <v/>
      </c>
      <c r="E151" s="71" t="str">
        <f t="shared" si="15"/>
        <v/>
      </c>
      <c r="F151" s="71" t="str">
        <f t="shared" si="12"/>
        <v/>
      </c>
      <c r="G151" s="71" t="str">
        <f t="shared" si="17"/>
        <v/>
      </c>
    </row>
    <row r="152" spans="2:7" ht="15" customHeight="1" x14ac:dyDescent="0.2">
      <c r="B152" s="32" t="str">
        <f t="shared" si="13"/>
        <v/>
      </c>
      <c r="C152" s="26" t="str">
        <f t="shared" si="16"/>
        <v/>
      </c>
      <c r="D152" s="71" t="str">
        <f t="shared" si="14"/>
        <v/>
      </c>
      <c r="E152" s="71" t="str">
        <f t="shared" si="15"/>
        <v/>
      </c>
      <c r="F152" s="71" t="str">
        <f t="shared" si="12"/>
        <v/>
      </c>
      <c r="G152" s="71" t="str">
        <f t="shared" si="17"/>
        <v/>
      </c>
    </row>
    <row r="153" spans="2:7" ht="15" customHeight="1" x14ac:dyDescent="0.2">
      <c r="B153" s="32" t="str">
        <f t="shared" si="13"/>
        <v/>
      </c>
      <c r="C153" s="26" t="str">
        <f t="shared" si="16"/>
        <v/>
      </c>
      <c r="D153" s="71" t="str">
        <f t="shared" si="14"/>
        <v/>
      </c>
      <c r="E153" s="71" t="str">
        <f t="shared" si="15"/>
        <v/>
      </c>
      <c r="F153" s="71" t="str">
        <f t="shared" si="12"/>
        <v/>
      </c>
      <c r="G153" s="71" t="str">
        <f t="shared" si="17"/>
        <v/>
      </c>
    </row>
    <row r="154" spans="2:7" ht="15" customHeight="1" x14ac:dyDescent="0.2">
      <c r="B154" s="32" t="str">
        <f t="shared" si="13"/>
        <v/>
      </c>
      <c r="C154" s="26" t="str">
        <f t="shared" si="16"/>
        <v/>
      </c>
      <c r="D154" s="71" t="str">
        <f t="shared" si="14"/>
        <v/>
      </c>
      <c r="E154" s="71" t="str">
        <f t="shared" si="15"/>
        <v/>
      </c>
      <c r="F154" s="71" t="str">
        <f t="shared" si="12"/>
        <v/>
      </c>
      <c r="G154" s="71" t="str">
        <f t="shared" si="17"/>
        <v/>
      </c>
    </row>
    <row r="155" spans="2:7" ht="15" customHeight="1" x14ac:dyDescent="0.2">
      <c r="B155" s="32" t="str">
        <f t="shared" si="13"/>
        <v/>
      </c>
      <c r="C155" s="26" t="str">
        <f t="shared" si="16"/>
        <v/>
      </c>
      <c r="D155" s="71" t="str">
        <f t="shared" si="14"/>
        <v/>
      </c>
      <c r="E155" s="71" t="str">
        <f t="shared" si="15"/>
        <v/>
      </c>
      <c r="F155" s="71" t="str">
        <f t="shared" si="12"/>
        <v/>
      </c>
      <c r="G155" s="71" t="str">
        <f t="shared" si="17"/>
        <v/>
      </c>
    </row>
    <row r="156" spans="2:7" ht="15" customHeight="1" x14ac:dyDescent="0.2">
      <c r="B156" s="32" t="str">
        <f t="shared" si="13"/>
        <v/>
      </c>
      <c r="C156" s="26" t="str">
        <f t="shared" si="16"/>
        <v/>
      </c>
      <c r="D156" s="71" t="str">
        <f t="shared" si="14"/>
        <v/>
      </c>
      <c r="E156" s="71" t="str">
        <f t="shared" si="15"/>
        <v/>
      </c>
      <c r="F156" s="71" t="str">
        <f t="shared" si="12"/>
        <v/>
      </c>
      <c r="G156" s="71" t="str">
        <f t="shared" si="17"/>
        <v/>
      </c>
    </row>
    <row r="157" spans="2:7" ht="15" customHeight="1" x14ac:dyDescent="0.2">
      <c r="B157" s="32" t="str">
        <f t="shared" si="13"/>
        <v/>
      </c>
      <c r="C157" s="26" t="str">
        <f t="shared" si="16"/>
        <v/>
      </c>
      <c r="D157" s="71" t="str">
        <f t="shared" si="14"/>
        <v/>
      </c>
      <c r="E157" s="71" t="str">
        <f t="shared" si="15"/>
        <v/>
      </c>
      <c r="F157" s="71" t="str">
        <f t="shared" si="12"/>
        <v/>
      </c>
      <c r="G157" s="71" t="str">
        <f t="shared" si="17"/>
        <v/>
      </c>
    </row>
    <row r="158" spans="2:7" ht="15" customHeight="1" x14ac:dyDescent="0.2">
      <c r="B158" s="32" t="str">
        <f t="shared" si="13"/>
        <v/>
      </c>
      <c r="C158" s="26" t="str">
        <f t="shared" si="16"/>
        <v/>
      </c>
      <c r="D158" s="71" t="str">
        <f t="shared" si="14"/>
        <v/>
      </c>
      <c r="E158" s="71" t="str">
        <f t="shared" si="15"/>
        <v/>
      </c>
      <c r="F158" s="71" t="str">
        <f t="shared" si="12"/>
        <v/>
      </c>
      <c r="G158" s="71" t="str">
        <f t="shared" si="17"/>
        <v/>
      </c>
    </row>
    <row r="159" spans="2:7" ht="15" customHeight="1" x14ac:dyDescent="0.2">
      <c r="B159" s="32" t="str">
        <f t="shared" si="13"/>
        <v/>
      </c>
      <c r="C159" s="26" t="str">
        <f t="shared" si="16"/>
        <v/>
      </c>
      <c r="D159" s="71" t="str">
        <f t="shared" si="14"/>
        <v/>
      </c>
      <c r="E159" s="71" t="str">
        <f t="shared" si="15"/>
        <v/>
      </c>
      <c r="F159" s="71" t="str">
        <f t="shared" si="12"/>
        <v/>
      </c>
      <c r="G159" s="71" t="str">
        <f t="shared" si="17"/>
        <v/>
      </c>
    </row>
    <row r="160" spans="2:7" ht="15" customHeight="1" x14ac:dyDescent="0.2">
      <c r="B160" s="32" t="str">
        <f t="shared" si="13"/>
        <v/>
      </c>
      <c r="C160" s="26" t="str">
        <f t="shared" si="16"/>
        <v/>
      </c>
      <c r="D160" s="71" t="str">
        <f t="shared" si="14"/>
        <v/>
      </c>
      <c r="E160" s="71" t="str">
        <f t="shared" si="15"/>
        <v/>
      </c>
      <c r="F160" s="71" t="str">
        <f t="shared" si="12"/>
        <v/>
      </c>
      <c r="G160" s="71" t="str">
        <f t="shared" si="17"/>
        <v/>
      </c>
    </row>
    <row r="161" spans="2:7" ht="15" customHeight="1" x14ac:dyDescent="0.2">
      <c r="B161" s="32" t="str">
        <f t="shared" si="13"/>
        <v/>
      </c>
      <c r="C161" s="26" t="str">
        <f t="shared" si="16"/>
        <v/>
      </c>
      <c r="D161" s="71" t="str">
        <f t="shared" si="14"/>
        <v/>
      </c>
      <c r="E161" s="71" t="str">
        <f t="shared" si="15"/>
        <v/>
      </c>
      <c r="F161" s="71" t="str">
        <f t="shared" si="12"/>
        <v/>
      </c>
      <c r="G161" s="71" t="str">
        <f t="shared" si="17"/>
        <v/>
      </c>
    </row>
    <row r="162" spans="2:7" ht="15" customHeight="1" x14ac:dyDescent="0.2">
      <c r="B162" s="32" t="str">
        <f t="shared" si="13"/>
        <v/>
      </c>
      <c r="C162" s="26" t="str">
        <f t="shared" si="16"/>
        <v/>
      </c>
      <c r="D162" s="71" t="str">
        <f t="shared" si="14"/>
        <v/>
      </c>
      <c r="E162" s="71" t="str">
        <f t="shared" si="15"/>
        <v/>
      </c>
      <c r="F162" s="71" t="str">
        <f t="shared" si="12"/>
        <v/>
      </c>
      <c r="G162" s="71" t="str">
        <f t="shared" si="17"/>
        <v/>
      </c>
    </row>
    <row r="163" spans="2:7" ht="15" customHeight="1" x14ac:dyDescent="0.2">
      <c r="B163" s="32" t="str">
        <f t="shared" si="13"/>
        <v/>
      </c>
      <c r="C163" s="26" t="str">
        <f t="shared" si="16"/>
        <v/>
      </c>
      <c r="D163" s="71" t="str">
        <f t="shared" si="14"/>
        <v/>
      </c>
      <c r="E163" s="71" t="str">
        <f t="shared" si="15"/>
        <v/>
      </c>
      <c r="F163" s="71" t="str">
        <f t="shared" si="12"/>
        <v/>
      </c>
      <c r="G163" s="71" t="str">
        <f t="shared" si="17"/>
        <v/>
      </c>
    </row>
    <row r="164" spans="2:7" ht="15" customHeight="1" x14ac:dyDescent="0.2">
      <c r="B164" s="32" t="str">
        <f t="shared" si="13"/>
        <v/>
      </c>
      <c r="C164" s="26" t="str">
        <f t="shared" si="16"/>
        <v/>
      </c>
      <c r="D164" s="71" t="str">
        <f t="shared" si="14"/>
        <v/>
      </c>
      <c r="E164" s="71" t="str">
        <f t="shared" si="15"/>
        <v/>
      </c>
      <c r="F164" s="71" t="str">
        <f t="shared" si="12"/>
        <v/>
      </c>
      <c r="G164" s="71" t="str">
        <f t="shared" si="17"/>
        <v/>
      </c>
    </row>
    <row r="165" spans="2:7" ht="15" customHeight="1" x14ac:dyDescent="0.2">
      <c r="B165" s="32" t="str">
        <f t="shared" si="13"/>
        <v/>
      </c>
      <c r="C165" s="26" t="str">
        <f t="shared" si="16"/>
        <v/>
      </c>
      <c r="D165" s="71" t="str">
        <f t="shared" si="14"/>
        <v/>
      </c>
      <c r="E165" s="71" t="str">
        <f t="shared" si="15"/>
        <v/>
      </c>
      <c r="F165" s="71" t="str">
        <f t="shared" si="12"/>
        <v/>
      </c>
      <c r="G165" s="71" t="str">
        <f t="shared" si="17"/>
        <v/>
      </c>
    </row>
    <row r="166" spans="2:7" ht="15" customHeight="1" x14ac:dyDescent="0.2">
      <c r="B166" s="32" t="str">
        <f t="shared" si="13"/>
        <v/>
      </c>
      <c r="C166" s="26" t="str">
        <f t="shared" si="16"/>
        <v/>
      </c>
      <c r="D166" s="71" t="str">
        <f t="shared" si="14"/>
        <v/>
      </c>
      <c r="E166" s="71" t="str">
        <f t="shared" si="15"/>
        <v/>
      </c>
      <c r="F166" s="71" t="str">
        <f t="shared" si="12"/>
        <v/>
      </c>
      <c r="G166" s="71" t="str">
        <f t="shared" si="17"/>
        <v/>
      </c>
    </row>
    <row r="167" spans="2:7" ht="15" customHeight="1" x14ac:dyDescent="0.2">
      <c r="B167" s="32" t="str">
        <f t="shared" si="13"/>
        <v/>
      </c>
      <c r="C167" s="26" t="str">
        <f t="shared" si="16"/>
        <v/>
      </c>
      <c r="D167" s="71" t="str">
        <f t="shared" si="14"/>
        <v/>
      </c>
      <c r="E167" s="71" t="str">
        <f t="shared" si="15"/>
        <v/>
      </c>
      <c r="F167" s="71" t="str">
        <f t="shared" si="12"/>
        <v/>
      </c>
      <c r="G167" s="71" t="str">
        <f t="shared" si="17"/>
        <v/>
      </c>
    </row>
    <row r="168" spans="2:7" ht="15" customHeight="1" x14ac:dyDescent="0.2">
      <c r="B168" s="32" t="str">
        <f t="shared" si="13"/>
        <v/>
      </c>
      <c r="C168" s="26" t="str">
        <f t="shared" si="16"/>
        <v/>
      </c>
      <c r="D168" s="71" t="str">
        <f t="shared" si="14"/>
        <v/>
      </c>
      <c r="E168" s="71" t="str">
        <f t="shared" si="15"/>
        <v/>
      </c>
      <c r="F168" s="71" t="str">
        <f t="shared" si="12"/>
        <v/>
      </c>
      <c r="G168" s="71" t="str">
        <f t="shared" si="17"/>
        <v/>
      </c>
    </row>
    <row r="169" spans="2:7" ht="15" customHeight="1" x14ac:dyDescent="0.2">
      <c r="B169" s="32" t="str">
        <f t="shared" si="13"/>
        <v/>
      </c>
      <c r="C169" s="26" t="str">
        <f t="shared" si="16"/>
        <v/>
      </c>
      <c r="D169" s="71" t="str">
        <f t="shared" si="14"/>
        <v/>
      </c>
      <c r="E169" s="71" t="str">
        <f t="shared" si="15"/>
        <v/>
      </c>
      <c r="F169" s="71" t="str">
        <f t="shared" si="12"/>
        <v/>
      </c>
      <c r="G169" s="71" t="str">
        <f t="shared" si="17"/>
        <v/>
      </c>
    </row>
    <row r="170" spans="2:7" ht="15" customHeight="1" x14ac:dyDescent="0.2">
      <c r="B170" s="32" t="str">
        <f t="shared" si="13"/>
        <v/>
      </c>
      <c r="C170" s="26" t="str">
        <f t="shared" si="16"/>
        <v/>
      </c>
      <c r="D170" s="71" t="str">
        <f t="shared" si="14"/>
        <v/>
      </c>
      <c r="E170" s="71" t="str">
        <f t="shared" si="15"/>
        <v/>
      </c>
      <c r="F170" s="71" t="str">
        <f t="shared" si="12"/>
        <v/>
      </c>
      <c r="G170" s="71" t="str">
        <f t="shared" si="17"/>
        <v/>
      </c>
    </row>
    <row r="171" spans="2:7" ht="15" customHeight="1" x14ac:dyDescent="0.2">
      <c r="B171" s="32" t="str">
        <f t="shared" si="13"/>
        <v/>
      </c>
      <c r="C171" s="26" t="str">
        <f t="shared" si="16"/>
        <v/>
      </c>
      <c r="D171" s="71" t="str">
        <f t="shared" si="14"/>
        <v/>
      </c>
      <c r="E171" s="71" t="str">
        <f t="shared" si="15"/>
        <v/>
      </c>
      <c r="F171" s="71" t="str">
        <f t="shared" si="12"/>
        <v/>
      </c>
      <c r="G171" s="71" t="str">
        <f t="shared" si="17"/>
        <v/>
      </c>
    </row>
    <row r="172" spans="2:7" ht="15" customHeight="1" x14ac:dyDescent="0.2">
      <c r="B172" s="32" t="str">
        <f t="shared" si="13"/>
        <v/>
      </c>
      <c r="C172" s="26" t="str">
        <f t="shared" si="16"/>
        <v/>
      </c>
      <c r="D172" s="71" t="str">
        <f t="shared" si="14"/>
        <v/>
      </c>
      <c r="E172" s="71" t="str">
        <f t="shared" si="15"/>
        <v/>
      </c>
      <c r="F172" s="71" t="str">
        <f t="shared" si="12"/>
        <v/>
      </c>
      <c r="G172" s="71" t="str">
        <f t="shared" si="17"/>
        <v/>
      </c>
    </row>
    <row r="173" spans="2:7" ht="15" customHeight="1" x14ac:dyDescent="0.2">
      <c r="B173" s="32" t="str">
        <f t="shared" si="13"/>
        <v/>
      </c>
      <c r="C173" s="26" t="str">
        <f t="shared" si="16"/>
        <v/>
      </c>
      <c r="D173" s="71" t="str">
        <f t="shared" si="14"/>
        <v/>
      </c>
      <c r="E173" s="71" t="str">
        <f t="shared" si="15"/>
        <v/>
      </c>
      <c r="F173" s="71" t="str">
        <f t="shared" si="12"/>
        <v/>
      </c>
      <c r="G173" s="71" t="str">
        <f t="shared" si="17"/>
        <v/>
      </c>
    </row>
    <row r="174" spans="2:7" ht="15" customHeight="1" x14ac:dyDescent="0.2">
      <c r="B174" s="32" t="str">
        <f t="shared" si="13"/>
        <v/>
      </c>
      <c r="C174" s="26" t="str">
        <f t="shared" si="16"/>
        <v/>
      </c>
      <c r="D174" s="71" t="str">
        <f t="shared" si="14"/>
        <v/>
      </c>
      <c r="E174" s="71" t="str">
        <f t="shared" si="15"/>
        <v/>
      </c>
      <c r="F174" s="71" t="str">
        <f t="shared" si="12"/>
        <v/>
      </c>
      <c r="G174" s="71" t="str">
        <f t="shared" si="17"/>
        <v/>
      </c>
    </row>
    <row r="175" spans="2:7" ht="15" customHeight="1" x14ac:dyDescent="0.2">
      <c r="B175" s="32" t="str">
        <f t="shared" si="13"/>
        <v/>
      </c>
      <c r="C175" s="26" t="str">
        <f t="shared" si="16"/>
        <v/>
      </c>
      <c r="D175" s="71" t="str">
        <f t="shared" si="14"/>
        <v/>
      </c>
      <c r="E175" s="71" t="str">
        <f t="shared" si="15"/>
        <v/>
      </c>
      <c r="F175" s="71" t="str">
        <f t="shared" si="12"/>
        <v/>
      </c>
      <c r="G175" s="71" t="str">
        <f t="shared" si="17"/>
        <v/>
      </c>
    </row>
    <row r="176" spans="2:7" ht="15" customHeight="1" x14ac:dyDescent="0.2">
      <c r="B176" s="32" t="str">
        <f t="shared" si="13"/>
        <v/>
      </c>
      <c r="C176" s="26" t="str">
        <f t="shared" si="16"/>
        <v/>
      </c>
      <c r="D176" s="71" t="str">
        <f t="shared" si="14"/>
        <v/>
      </c>
      <c r="E176" s="71" t="str">
        <f t="shared" si="15"/>
        <v/>
      </c>
      <c r="F176" s="71" t="str">
        <f t="shared" si="12"/>
        <v/>
      </c>
      <c r="G176" s="71" t="str">
        <f t="shared" si="17"/>
        <v/>
      </c>
    </row>
    <row r="177" spans="2:7" ht="15" customHeight="1" x14ac:dyDescent="0.2">
      <c r="B177" s="32" t="str">
        <f t="shared" si="13"/>
        <v/>
      </c>
      <c r="C177" s="26" t="str">
        <f t="shared" si="16"/>
        <v/>
      </c>
      <c r="D177" s="71" t="str">
        <f t="shared" si="14"/>
        <v/>
      </c>
      <c r="E177" s="71" t="str">
        <f t="shared" si="15"/>
        <v/>
      </c>
      <c r="F177" s="71" t="str">
        <f t="shared" si="12"/>
        <v/>
      </c>
      <c r="G177" s="71" t="str">
        <f t="shared" si="17"/>
        <v/>
      </c>
    </row>
    <row r="178" spans="2:7" ht="15" customHeight="1" x14ac:dyDescent="0.2">
      <c r="B178" s="32" t="str">
        <f t="shared" si="13"/>
        <v/>
      </c>
      <c r="C178" s="26" t="str">
        <f t="shared" si="16"/>
        <v/>
      </c>
      <c r="D178" s="71" t="str">
        <f t="shared" si="14"/>
        <v/>
      </c>
      <c r="E178" s="71" t="str">
        <f t="shared" si="15"/>
        <v/>
      </c>
      <c r="F178" s="71" t="str">
        <f t="shared" si="12"/>
        <v/>
      </c>
      <c r="G178" s="71" t="str">
        <f t="shared" si="17"/>
        <v/>
      </c>
    </row>
    <row r="179" spans="2:7" ht="15" customHeight="1" x14ac:dyDescent="0.2">
      <c r="B179" s="32" t="str">
        <f t="shared" si="13"/>
        <v/>
      </c>
      <c r="C179" s="26" t="str">
        <f t="shared" si="16"/>
        <v/>
      </c>
      <c r="D179" s="71" t="str">
        <f t="shared" si="14"/>
        <v/>
      </c>
      <c r="E179" s="71" t="str">
        <f t="shared" si="15"/>
        <v/>
      </c>
      <c r="F179" s="71" t="str">
        <f t="shared" si="12"/>
        <v/>
      </c>
      <c r="G179" s="71" t="str">
        <f t="shared" si="17"/>
        <v/>
      </c>
    </row>
    <row r="180" spans="2:7" ht="15" customHeight="1" x14ac:dyDescent="0.2">
      <c r="B180" s="32" t="str">
        <f t="shared" si="13"/>
        <v/>
      </c>
      <c r="C180" s="26" t="str">
        <f t="shared" si="16"/>
        <v/>
      </c>
      <c r="D180" s="71" t="str">
        <f t="shared" si="14"/>
        <v/>
      </c>
      <c r="E180" s="71" t="str">
        <f t="shared" si="15"/>
        <v/>
      </c>
      <c r="F180" s="71" t="str">
        <f t="shared" si="12"/>
        <v/>
      </c>
      <c r="G180" s="71" t="str">
        <f t="shared" si="17"/>
        <v/>
      </c>
    </row>
    <row r="181" spans="2:7" ht="15" customHeight="1" x14ac:dyDescent="0.2">
      <c r="B181" s="32" t="str">
        <f t="shared" si="13"/>
        <v/>
      </c>
      <c r="C181" s="26" t="str">
        <f t="shared" si="16"/>
        <v/>
      </c>
      <c r="D181" s="71" t="str">
        <f t="shared" si="14"/>
        <v/>
      </c>
      <c r="E181" s="71" t="str">
        <f t="shared" si="15"/>
        <v/>
      </c>
      <c r="F181" s="71" t="str">
        <f t="shared" si="12"/>
        <v/>
      </c>
      <c r="G181" s="71" t="str">
        <f t="shared" si="17"/>
        <v/>
      </c>
    </row>
    <row r="182" spans="2:7" ht="15" customHeight="1" x14ac:dyDescent="0.2">
      <c r="B182" s="32" t="str">
        <f t="shared" si="13"/>
        <v/>
      </c>
      <c r="C182" s="26" t="str">
        <f t="shared" si="16"/>
        <v/>
      </c>
      <c r="D182" s="71" t="str">
        <f t="shared" si="14"/>
        <v/>
      </c>
      <c r="E182" s="71" t="str">
        <f t="shared" si="15"/>
        <v/>
      </c>
      <c r="F182" s="71" t="str">
        <f t="shared" si="12"/>
        <v/>
      </c>
      <c r="G182" s="71" t="str">
        <f t="shared" si="17"/>
        <v/>
      </c>
    </row>
    <row r="183" spans="2:7" ht="15" customHeight="1" x14ac:dyDescent="0.2">
      <c r="B183" s="32" t="str">
        <f t="shared" si="13"/>
        <v/>
      </c>
      <c r="C183" s="26" t="str">
        <f t="shared" si="16"/>
        <v/>
      </c>
      <c r="D183" s="71" t="str">
        <f t="shared" si="14"/>
        <v/>
      </c>
      <c r="E183" s="71" t="str">
        <f t="shared" si="15"/>
        <v/>
      </c>
      <c r="F183" s="71" t="str">
        <f t="shared" si="12"/>
        <v/>
      </c>
      <c r="G183" s="71" t="str">
        <f t="shared" si="17"/>
        <v/>
      </c>
    </row>
    <row r="184" spans="2:7" ht="15" customHeight="1" x14ac:dyDescent="0.2">
      <c r="B184" s="32" t="str">
        <f t="shared" si="13"/>
        <v/>
      </c>
      <c r="C184" s="26" t="str">
        <f t="shared" si="16"/>
        <v/>
      </c>
      <c r="D184" s="71" t="str">
        <f t="shared" si="14"/>
        <v/>
      </c>
      <c r="E184" s="71" t="str">
        <f t="shared" si="15"/>
        <v/>
      </c>
      <c r="F184" s="71" t="str">
        <f t="shared" si="12"/>
        <v/>
      </c>
      <c r="G184" s="71" t="str">
        <f t="shared" si="17"/>
        <v/>
      </c>
    </row>
    <row r="185" spans="2:7" ht="15" customHeight="1" x14ac:dyDescent="0.2">
      <c r="B185" s="32" t="str">
        <f t="shared" si="13"/>
        <v/>
      </c>
      <c r="C185" s="26" t="str">
        <f t="shared" si="16"/>
        <v/>
      </c>
      <c r="D185" s="71" t="str">
        <f t="shared" si="14"/>
        <v/>
      </c>
      <c r="E185" s="71" t="str">
        <f t="shared" si="15"/>
        <v/>
      </c>
      <c r="F185" s="71" t="str">
        <f t="shared" si="12"/>
        <v/>
      </c>
      <c r="G185" s="71" t="str">
        <f t="shared" si="17"/>
        <v/>
      </c>
    </row>
    <row r="186" spans="2:7" ht="15" customHeight="1" x14ac:dyDescent="0.2">
      <c r="B186" s="32" t="str">
        <f t="shared" si="13"/>
        <v/>
      </c>
      <c r="C186" s="26" t="str">
        <f t="shared" si="16"/>
        <v/>
      </c>
      <c r="D186" s="71" t="str">
        <f t="shared" si="14"/>
        <v/>
      </c>
      <c r="E186" s="71" t="str">
        <f t="shared" si="15"/>
        <v/>
      </c>
      <c r="F186" s="71" t="str">
        <f t="shared" si="12"/>
        <v/>
      </c>
      <c r="G186" s="71" t="str">
        <f t="shared" si="17"/>
        <v/>
      </c>
    </row>
    <row r="187" spans="2:7" ht="15" customHeight="1" x14ac:dyDescent="0.2">
      <c r="B187" s="32" t="str">
        <f t="shared" si="13"/>
        <v/>
      </c>
      <c r="C187" s="26" t="str">
        <f t="shared" si="16"/>
        <v/>
      </c>
      <c r="D187" s="71" t="str">
        <f t="shared" si="14"/>
        <v/>
      </c>
      <c r="E187" s="71" t="str">
        <f t="shared" si="15"/>
        <v/>
      </c>
      <c r="F187" s="71" t="str">
        <f t="shared" si="12"/>
        <v/>
      </c>
      <c r="G187" s="71" t="str">
        <f t="shared" si="17"/>
        <v/>
      </c>
    </row>
    <row r="188" spans="2:7" ht="15" customHeight="1" x14ac:dyDescent="0.2">
      <c r="B188" s="32" t="str">
        <f t="shared" si="13"/>
        <v/>
      </c>
      <c r="C188" s="26" t="str">
        <f t="shared" si="16"/>
        <v/>
      </c>
      <c r="D188" s="71" t="str">
        <f t="shared" si="14"/>
        <v/>
      </c>
      <c r="E188" s="71" t="str">
        <f t="shared" si="15"/>
        <v/>
      </c>
      <c r="F188" s="71" t="str">
        <f t="shared" si="12"/>
        <v/>
      </c>
      <c r="G188" s="71" t="str">
        <f t="shared" si="17"/>
        <v/>
      </c>
    </row>
    <row r="189" spans="2:7" ht="15" customHeight="1" x14ac:dyDescent="0.2">
      <c r="B189" s="32" t="str">
        <f t="shared" si="13"/>
        <v/>
      </c>
      <c r="C189" s="26" t="str">
        <f t="shared" si="16"/>
        <v/>
      </c>
      <c r="D189" s="71" t="str">
        <f t="shared" si="14"/>
        <v/>
      </c>
      <c r="E189" s="71" t="str">
        <f t="shared" si="15"/>
        <v/>
      </c>
      <c r="F189" s="71" t="str">
        <f t="shared" si="12"/>
        <v/>
      </c>
      <c r="G189" s="71" t="str">
        <f t="shared" si="17"/>
        <v/>
      </c>
    </row>
    <row r="190" spans="2:7" ht="15" customHeight="1" x14ac:dyDescent="0.2">
      <c r="B190" s="32" t="str">
        <f t="shared" si="13"/>
        <v/>
      </c>
      <c r="C190" s="26" t="str">
        <f t="shared" si="16"/>
        <v/>
      </c>
      <c r="D190" s="71" t="str">
        <f t="shared" si="14"/>
        <v/>
      </c>
      <c r="E190" s="71" t="str">
        <f t="shared" si="15"/>
        <v/>
      </c>
      <c r="F190" s="71" t="str">
        <f t="shared" si="12"/>
        <v/>
      </c>
      <c r="G190" s="71" t="str">
        <f t="shared" si="17"/>
        <v/>
      </c>
    </row>
    <row r="191" spans="2:7" ht="15" customHeight="1" x14ac:dyDescent="0.2">
      <c r="B191" s="32" t="str">
        <f t="shared" si="13"/>
        <v/>
      </c>
      <c r="C191" s="26" t="str">
        <f t="shared" si="16"/>
        <v/>
      </c>
      <c r="D191" s="71" t="str">
        <f t="shared" si="14"/>
        <v/>
      </c>
      <c r="E191" s="71" t="str">
        <f t="shared" si="15"/>
        <v/>
      </c>
      <c r="F191" s="71" t="str">
        <f t="shared" si="12"/>
        <v/>
      </c>
      <c r="G191" s="71" t="str">
        <f t="shared" si="17"/>
        <v/>
      </c>
    </row>
    <row r="192" spans="2:7" ht="15" customHeight="1" x14ac:dyDescent="0.2">
      <c r="B192" s="32" t="str">
        <f t="shared" si="13"/>
        <v/>
      </c>
      <c r="C192" s="26" t="str">
        <f t="shared" si="16"/>
        <v/>
      </c>
      <c r="D192" s="71" t="str">
        <f t="shared" si="14"/>
        <v/>
      </c>
      <c r="E192" s="71" t="str">
        <f t="shared" si="15"/>
        <v/>
      </c>
      <c r="F192" s="71" t="str">
        <f t="shared" si="12"/>
        <v/>
      </c>
      <c r="G192" s="71" t="str">
        <f t="shared" si="17"/>
        <v/>
      </c>
    </row>
    <row r="193" spans="2:7" ht="15" customHeight="1" x14ac:dyDescent="0.2">
      <c r="B193" s="32" t="str">
        <f t="shared" si="13"/>
        <v/>
      </c>
      <c r="C193" s="26" t="str">
        <f t="shared" si="16"/>
        <v/>
      </c>
      <c r="D193" s="71" t="str">
        <f t="shared" si="14"/>
        <v/>
      </c>
      <c r="E193" s="71" t="str">
        <f t="shared" si="15"/>
        <v/>
      </c>
      <c r="F193" s="71" t="str">
        <f t="shared" si="12"/>
        <v/>
      </c>
      <c r="G193" s="71" t="str">
        <f t="shared" si="17"/>
        <v/>
      </c>
    </row>
    <row r="194" spans="2:7" ht="15" customHeight="1" x14ac:dyDescent="0.2">
      <c r="B194" s="32" t="str">
        <f t="shared" si="13"/>
        <v/>
      </c>
      <c r="C194" s="26" t="str">
        <f t="shared" si="16"/>
        <v/>
      </c>
      <c r="D194" s="71" t="str">
        <f t="shared" si="14"/>
        <v/>
      </c>
      <c r="E194" s="71" t="str">
        <f t="shared" si="15"/>
        <v/>
      </c>
      <c r="F194" s="71" t="str">
        <f t="shared" si="12"/>
        <v/>
      </c>
      <c r="G194" s="71" t="str">
        <f t="shared" si="17"/>
        <v/>
      </c>
    </row>
    <row r="195" spans="2:7" ht="15" customHeight="1" x14ac:dyDescent="0.2">
      <c r="B195" s="32" t="str">
        <f t="shared" si="13"/>
        <v/>
      </c>
      <c r="C195" s="26" t="str">
        <f t="shared" si="16"/>
        <v/>
      </c>
      <c r="D195" s="71" t="str">
        <f t="shared" si="14"/>
        <v/>
      </c>
      <c r="E195" s="71" t="str">
        <f t="shared" si="15"/>
        <v/>
      </c>
      <c r="F195" s="71" t="str">
        <f t="shared" si="12"/>
        <v/>
      </c>
      <c r="G195" s="71" t="str">
        <f t="shared" si="17"/>
        <v/>
      </c>
    </row>
    <row r="196" spans="2:7" ht="15" customHeight="1" x14ac:dyDescent="0.2">
      <c r="B196" s="32" t="str">
        <f t="shared" si="13"/>
        <v/>
      </c>
      <c r="C196" s="26" t="str">
        <f t="shared" si="16"/>
        <v/>
      </c>
      <c r="D196" s="71" t="str">
        <f t="shared" si="14"/>
        <v/>
      </c>
      <c r="E196" s="71" t="str">
        <f t="shared" si="15"/>
        <v/>
      </c>
      <c r="F196" s="71" t="str">
        <f t="shared" si="12"/>
        <v/>
      </c>
      <c r="G196" s="71" t="str">
        <f t="shared" si="17"/>
        <v/>
      </c>
    </row>
    <row r="197" spans="2:7" ht="15" customHeight="1" x14ac:dyDescent="0.2">
      <c r="B197" s="32" t="str">
        <f t="shared" si="13"/>
        <v/>
      </c>
      <c r="C197" s="26" t="str">
        <f t="shared" si="16"/>
        <v/>
      </c>
      <c r="D197" s="71" t="str">
        <f t="shared" si="14"/>
        <v/>
      </c>
      <c r="E197" s="71" t="str">
        <f t="shared" si="15"/>
        <v/>
      </c>
      <c r="F197" s="71" t="str">
        <f t="shared" si="12"/>
        <v/>
      </c>
      <c r="G197" s="71" t="str">
        <f t="shared" si="17"/>
        <v/>
      </c>
    </row>
    <row r="198" spans="2:7" ht="15" customHeight="1" x14ac:dyDescent="0.2">
      <c r="B198" s="32" t="str">
        <f t="shared" si="13"/>
        <v/>
      </c>
      <c r="C198" s="26" t="str">
        <f t="shared" si="16"/>
        <v/>
      </c>
      <c r="D198" s="71" t="str">
        <f t="shared" si="14"/>
        <v/>
      </c>
      <c r="E198" s="71" t="str">
        <f t="shared" si="15"/>
        <v/>
      </c>
      <c r="F198" s="71" t="str">
        <f t="shared" si="12"/>
        <v/>
      </c>
      <c r="G198" s="71" t="str">
        <f t="shared" si="17"/>
        <v/>
      </c>
    </row>
    <row r="199" spans="2:7" ht="15" customHeight="1" x14ac:dyDescent="0.2">
      <c r="B199" s="32" t="str">
        <f t="shared" si="13"/>
        <v/>
      </c>
      <c r="C199" s="26" t="str">
        <f t="shared" si="16"/>
        <v/>
      </c>
      <c r="D199" s="71" t="str">
        <f t="shared" si="14"/>
        <v/>
      </c>
      <c r="E199" s="71" t="str">
        <f t="shared" si="15"/>
        <v/>
      </c>
      <c r="F199" s="71" t="str">
        <f t="shared" si="12"/>
        <v/>
      </c>
      <c r="G199" s="71" t="str">
        <f t="shared" si="17"/>
        <v/>
      </c>
    </row>
    <row r="200" spans="2:7" ht="15" customHeight="1" x14ac:dyDescent="0.2">
      <c r="B200" s="32" t="str">
        <f t="shared" si="13"/>
        <v/>
      </c>
      <c r="C200" s="26" t="str">
        <f t="shared" si="16"/>
        <v/>
      </c>
      <c r="D200" s="71" t="str">
        <f t="shared" si="14"/>
        <v/>
      </c>
      <c r="E200" s="71" t="str">
        <f t="shared" si="15"/>
        <v/>
      </c>
      <c r="F200" s="71" t="str">
        <f t="shared" si="12"/>
        <v/>
      </c>
      <c r="G200" s="71" t="str">
        <f t="shared" si="17"/>
        <v/>
      </c>
    </row>
    <row r="201" spans="2:7" ht="15" customHeight="1" x14ac:dyDescent="0.2">
      <c r="B201" s="32" t="str">
        <f t="shared" si="13"/>
        <v/>
      </c>
      <c r="C201" s="26" t="str">
        <f t="shared" si="16"/>
        <v/>
      </c>
      <c r="D201" s="71" t="str">
        <f t="shared" si="14"/>
        <v/>
      </c>
      <c r="E201" s="71" t="str">
        <f t="shared" si="15"/>
        <v/>
      </c>
      <c r="F201" s="71" t="str">
        <f t="shared" si="12"/>
        <v/>
      </c>
      <c r="G201" s="71" t="str">
        <f t="shared" si="17"/>
        <v/>
      </c>
    </row>
    <row r="202" spans="2:7" ht="15" customHeight="1" x14ac:dyDescent="0.2">
      <c r="B202" s="32" t="str">
        <f t="shared" si="13"/>
        <v/>
      </c>
      <c r="C202" s="26" t="str">
        <f t="shared" si="16"/>
        <v/>
      </c>
      <c r="D202" s="71" t="str">
        <f t="shared" si="14"/>
        <v/>
      </c>
      <c r="E202" s="71" t="str">
        <f t="shared" si="15"/>
        <v/>
      </c>
      <c r="F202" s="71" t="str">
        <f t="shared" si="12"/>
        <v/>
      </c>
      <c r="G202" s="71" t="str">
        <f t="shared" si="17"/>
        <v/>
      </c>
    </row>
    <row r="203" spans="2:7" ht="15" customHeight="1" x14ac:dyDescent="0.2">
      <c r="B203" s="32" t="str">
        <f t="shared" si="13"/>
        <v/>
      </c>
      <c r="C203" s="26" t="str">
        <f t="shared" si="16"/>
        <v/>
      </c>
      <c r="D203" s="71" t="str">
        <f t="shared" si="14"/>
        <v/>
      </c>
      <c r="E203" s="71" t="str">
        <f t="shared" si="15"/>
        <v/>
      </c>
      <c r="F203" s="71" t="str">
        <f t="shared" si="12"/>
        <v/>
      </c>
      <c r="G203" s="71" t="str">
        <f t="shared" si="17"/>
        <v/>
      </c>
    </row>
    <row r="204" spans="2:7" ht="15" customHeight="1" x14ac:dyDescent="0.2">
      <c r="B204" s="32" t="str">
        <f t="shared" si="13"/>
        <v/>
      </c>
      <c r="C204" s="26" t="str">
        <f t="shared" si="16"/>
        <v/>
      </c>
      <c r="D204" s="71" t="str">
        <f t="shared" si="14"/>
        <v/>
      </c>
      <c r="E204" s="71" t="str">
        <f t="shared" si="15"/>
        <v/>
      </c>
      <c r="F204" s="71" t="str">
        <f t="shared" si="12"/>
        <v/>
      </c>
      <c r="G204" s="71" t="str">
        <f t="shared" si="17"/>
        <v/>
      </c>
    </row>
    <row r="205" spans="2:7" ht="15" customHeight="1" x14ac:dyDescent="0.2">
      <c r="B205" s="32" t="str">
        <f t="shared" si="13"/>
        <v/>
      </c>
      <c r="C205" s="26" t="str">
        <f t="shared" si="16"/>
        <v/>
      </c>
      <c r="D205" s="71" t="str">
        <f t="shared" si="14"/>
        <v/>
      </c>
      <c r="E205" s="71" t="str">
        <f t="shared" si="15"/>
        <v/>
      </c>
      <c r="F205" s="71" t="str">
        <f t="shared" si="12"/>
        <v/>
      </c>
      <c r="G205" s="71" t="str">
        <f t="shared" si="17"/>
        <v/>
      </c>
    </row>
    <row r="206" spans="2:7" ht="15" customHeight="1" x14ac:dyDescent="0.2">
      <c r="B206" s="32" t="str">
        <f t="shared" si="13"/>
        <v/>
      </c>
      <c r="C206" s="26" t="str">
        <f t="shared" si="16"/>
        <v/>
      </c>
      <c r="D206" s="71" t="str">
        <f t="shared" si="14"/>
        <v/>
      </c>
      <c r="E206" s="71" t="str">
        <f t="shared" si="15"/>
        <v/>
      </c>
      <c r="F206" s="71" t="str">
        <f t="shared" si="12"/>
        <v/>
      </c>
      <c r="G206" s="71" t="str">
        <f t="shared" si="17"/>
        <v/>
      </c>
    </row>
    <row r="207" spans="2:7" ht="15" customHeight="1" x14ac:dyDescent="0.2">
      <c r="B207" s="32" t="str">
        <f t="shared" si="13"/>
        <v/>
      </c>
      <c r="C207" s="26" t="str">
        <f t="shared" si="16"/>
        <v/>
      </c>
      <c r="D207" s="71" t="str">
        <f t="shared" si="14"/>
        <v/>
      </c>
      <c r="E207" s="71" t="str">
        <f t="shared" si="15"/>
        <v/>
      </c>
      <c r="F207" s="71" t="str">
        <f t="shared" si="12"/>
        <v/>
      </c>
      <c r="G207" s="71" t="str">
        <f t="shared" si="17"/>
        <v/>
      </c>
    </row>
    <row r="208" spans="2:7" ht="15" customHeight="1" x14ac:dyDescent="0.2">
      <c r="B208" s="32" t="str">
        <f t="shared" si="13"/>
        <v/>
      </c>
      <c r="C208" s="26" t="str">
        <f t="shared" si="16"/>
        <v/>
      </c>
      <c r="D208" s="71" t="str">
        <f t="shared" si="14"/>
        <v/>
      </c>
      <c r="E208" s="71" t="str">
        <f t="shared" si="15"/>
        <v/>
      </c>
      <c r="F208" s="71" t="str">
        <f t="shared" si="12"/>
        <v/>
      </c>
      <c r="G208" s="71" t="str">
        <f t="shared" si="17"/>
        <v/>
      </c>
    </row>
    <row r="209" spans="2:7" ht="15" customHeight="1" x14ac:dyDescent="0.2">
      <c r="B209" s="32" t="str">
        <f t="shared" si="13"/>
        <v/>
      </c>
      <c r="C209" s="26" t="str">
        <f t="shared" si="16"/>
        <v/>
      </c>
      <c r="D209" s="71" t="str">
        <f t="shared" si="14"/>
        <v/>
      </c>
      <c r="E209" s="71" t="str">
        <f t="shared" si="15"/>
        <v/>
      </c>
      <c r="F209" s="71" t="str">
        <f t="shared" ref="F209:F272" si="18">IF(C209="","",$D$12)</f>
        <v/>
      </c>
      <c r="G209" s="71" t="str">
        <f t="shared" si="17"/>
        <v/>
      </c>
    </row>
    <row r="210" spans="2:7" ht="15" customHeight="1" x14ac:dyDescent="0.2">
      <c r="B210" s="32" t="str">
        <f t="shared" ref="B210:B273" si="19">IFERROR(IF((B209+1)&lt;=$D$6,B209+1,""),"")</f>
        <v/>
      </c>
      <c r="C210" s="26" t="str">
        <f t="shared" si="16"/>
        <v/>
      </c>
      <c r="D210" s="71" t="str">
        <f t="shared" ref="D210:D273" si="20">IF(B210="","",$D$7/12*G209)</f>
        <v/>
      </c>
      <c r="E210" s="71" t="str">
        <f t="shared" ref="E210:E273" si="21">IF(B210="","",F210-D210)</f>
        <v/>
      </c>
      <c r="F210" s="71" t="str">
        <f t="shared" si="18"/>
        <v/>
      </c>
      <c r="G210" s="71" t="str">
        <f t="shared" si="17"/>
        <v/>
      </c>
    </row>
    <row r="211" spans="2:7" ht="15" customHeight="1" x14ac:dyDescent="0.2">
      <c r="B211" s="32" t="str">
        <f t="shared" si="19"/>
        <v/>
      </c>
      <c r="C211" s="26" t="str">
        <f t="shared" ref="C211:C274" si="22">IF(B211="","",EOMONTH(C210,1))</f>
        <v/>
      </c>
      <c r="D211" s="71" t="str">
        <f t="shared" si="20"/>
        <v/>
      </c>
      <c r="E211" s="71" t="str">
        <f t="shared" si="21"/>
        <v/>
      </c>
      <c r="F211" s="71" t="str">
        <f t="shared" si="18"/>
        <v/>
      </c>
      <c r="G211" s="71" t="str">
        <f t="shared" ref="G211:G274" si="23">IF(B211="","",G210-E211)</f>
        <v/>
      </c>
    </row>
    <row r="212" spans="2:7" ht="15" customHeight="1" x14ac:dyDescent="0.2">
      <c r="B212" s="32" t="str">
        <f t="shared" si="19"/>
        <v/>
      </c>
      <c r="C212" s="26" t="str">
        <f t="shared" si="22"/>
        <v/>
      </c>
      <c r="D212" s="71" t="str">
        <f t="shared" si="20"/>
        <v/>
      </c>
      <c r="E212" s="71" t="str">
        <f t="shared" si="21"/>
        <v/>
      </c>
      <c r="F212" s="71" t="str">
        <f t="shared" si="18"/>
        <v/>
      </c>
      <c r="G212" s="71" t="str">
        <f t="shared" si="23"/>
        <v/>
      </c>
    </row>
    <row r="213" spans="2:7" ht="15" customHeight="1" x14ac:dyDescent="0.2">
      <c r="B213" s="32" t="str">
        <f t="shared" si="19"/>
        <v/>
      </c>
      <c r="C213" s="26" t="str">
        <f t="shared" si="22"/>
        <v/>
      </c>
      <c r="D213" s="71" t="str">
        <f t="shared" si="20"/>
        <v/>
      </c>
      <c r="E213" s="71" t="str">
        <f t="shared" si="21"/>
        <v/>
      </c>
      <c r="F213" s="71" t="str">
        <f t="shared" si="18"/>
        <v/>
      </c>
      <c r="G213" s="71" t="str">
        <f t="shared" si="23"/>
        <v/>
      </c>
    </row>
    <row r="214" spans="2:7" ht="15" customHeight="1" x14ac:dyDescent="0.2">
      <c r="B214" s="32" t="str">
        <f t="shared" si="19"/>
        <v/>
      </c>
      <c r="C214" s="26" t="str">
        <f t="shared" si="22"/>
        <v/>
      </c>
      <c r="D214" s="71" t="str">
        <f t="shared" si="20"/>
        <v/>
      </c>
      <c r="E214" s="71" t="str">
        <f t="shared" si="21"/>
        <v/>
      </c>
      <c r="F214" s="71" t="str">
        <f t="shared" si="18"/>
        <v/>
      </c>
      <c r="G214" s="71" t="str">
        <f t="shared" si="23"/>
        <v/>
      </c>
    </row>
    <row r="215" spans="2:7" ht="15" customHeight="1" x14ac:dyDescent="0.2">
      <c r="B215" s="32" t="str">
        <f t="shared" si="19"/>
        <v/>
      </c>
      <c r="C215" s="26" t="str">
        <f t="shared" si="22"/>
        <v/>
      </c>
      <c r="D215" s="71" t="str">
        <f t="shared" si="20"/>
        <v/>
      </c>
      <c r="E215" s="71" t="str">
        <f t="shared" si="21"/>
        <v/>
      </c>
      <c r="F215" s="71" t="str">
        <f t="shared" si="18"/>
        <v/>
      </c>
      <c r="G215" s="71" t="str">
        <f t="shared" si="23"/>
        <v/>
      </c>
    </row>
    <row r="216" spans="2:7" ht="15" customHeight="1" x14ac:dyDescent="0.2">
      <c r="B216" s="32" t="str">
        <f t="shared" si="19"/>
        <v/>
      </c>
      <c r="C216" s="26" t="str">
        <f t="shared" si="22"/>
        <v/>
      </c>
      <c r="D216" s="71" t="str">
        <f t="shared" si="20"/>
        <v/>
      </c>
      <c r="E216" s="71" t="str">
        <f t="shared" si="21"/>
        <v/>
      </c>
      <c r="F216" s="71" t="str">
        <f t="shared" si="18"/>
        <v/>
      </c>
      <c r="G216" s="71" t="str">
        <f t="shared" si="23"/>
        <v/>
      </c>
    </row>
    <row r="217" spans="2:7" ht="15" customHeight="1" x14ac:dyDescent="0.2">
      <c r="B217" s="32" t="str">
        <f t="shared" si="19"/>
        <v/>
      </c>
      <c r="C217" s="26" t="str">
        <f t="shared" si="22"/>
        <v/>
      </c>
      <c r="D217" s="71" t="str">
        <f t="shared" si="20"/>
        <v/>
      </c>
      <c r="E217" s="71" t="str">
        <f t="shared" si="21"/>
        <v/>
      </c>
      <c r="F217" s="71" t="str">
        <f t="shared" si="18"/>
        <v/>
      </c>
      <c r="G217" s="71" t="str">
        <f t="shared" si="23"/>
        <v/>
      </c>
    </row>
    <row r="218" spans="2:7" ht="15" customHeight="1" x14ac:dyDescent="0.2">
      <c r="B218" s="32" t="str">
        <f t="shared" si="19"/>
        <v/>
      </c>
      <c r="C218" s="26" t="str">
        <f t="shared" si="22"/>
        <v/>
      </c>
      <c r="D218" s="71" t="str">
        <f t="shared" si="20"/>
        <v/>
      </c>
      <c r="E218" s="71" t="str">
        <f t="shared" si="21"/>
        <v/>
      </c>
      <c r="F218" s="71" t="str">
        <f t="shared" si="18"/>
        <v/>
      </c>
      <c r="G218" s="71" t="str">
        <f t="shared" si="23"/>
        <v/>
      </c>
    </row>
    <row r="219" spans="2:7" ht="15" customHeight="1" x14ac:dyDescent="0.2">
      <c r="B219" s="32" t="str">
        <f t="shared" si="19"/>
        <v/>
      </c>
      <c r="C219" s="26" t="str">
        <f t="shared" si="22"/>
        <v/>
      </c>
      <c r="D219" s="71" t="str">
        <f t="shared" si="20"/>
        <v/>
      </c>
      <c r="E219" s="71" t="str">
        <f t="shared" si="21"/>
        <v/>
      </c>
      <c r="F219" s="71" t="str">
        <f t="shared" si="18"/>
        <v/>
      </c>
      <c r="G219" s="71" t="str">
        <f t="shared" si="23"/>
        <v/>
      </c>
    </row>
    <row r="220" spans="2:7" ht="15" customHeight="1" x14ac:dyDescent="0.2">
      <c r="B220" s="32" t="str">
        <f t="shared" si="19"/>
        <v/>
      </c>
      <c r="C220" s="26" t="str">
        <f t="shared" si="22"/>
        <v/>
      </c>
      <c r="D220" s="71" t="str">
        <f t="shared" si="20"/>
        <v/>
      </c>
      <c r="E220" s="71" t="str">
        <f t="shared" si="21"/>
        <v/>
      </c>
      <c r="F220" s="71" t="str">
        <f t="shared" si="18"/>
        <v/>
      </c>
      <c r="G220" s="71" t="str">
        <f t="shared" si="23"/>
        <v/>
      </c>
    </row>
    <row r="221" spans="2:7" ht="15" customHeight="1" x14ac:dyDescent="0.2">
      <c r="B221" s="32" t="str">
        <f t="shared" si="19"/>
        <v/>
      </c>
      <c r="C221" s="26" t="str">
        <f t="shared" si="22"/>
        <v/>
      </c>
      <c r="D221" s="71" t="str">
        <f t="shared" si="20"/>
        <v/>
      </c>
      <c r="E221" s="71" t="str">
        <f t="shared" si="21"/>
        <v/>
      </c>
      <c r="F221" s="71" t="str">
        <f t="shared" si="18"/>
        <v/>
      </c>
      <c r="G221" s="71" t="str">
        <f t="shared" si="23"/>
        <v/>
      </c>
    </row>
    <row r="222" spans="2:7" ht="15" customHeight="1" x14ac:dyDescent="0.2">
      <c r="B222" s="32" t="str">
        <f t="shared" si="19"/>
        <v/>
      </c>
      <c r="C222" s="26" t="str">
        <f t="shared" si="22"/>
        <v/>
      </c>
      <c r="D222" s="71" t="str">
        <f t="shared" si="20"/>
        <v/>
      </c>
      <c r="E222" s="71" t="str">
        <f t="shared" si="21"/>
        <v/>
      </c>
      <c r="F222" s="71" t="str">
        <f t="shared" si="18"/>
        <v/>
      </c>
      <c r="G222" s="71" t="str">
        <f t="shared" si="23"/>
        <v/>
      </c>
    </row>
    <row r="223" spans="2:7" ht="15" customHeight="1" x14ac:dyDescent="0.2">
      <c r="B223" s="32" t="str">
        <f t="shared" si="19"/>
        <v/>
      </c>
      <c r="C223" s="26" t="str">
        <f t="shared" si="22"/>
        <v/>
      </c>
      <c r="D223" s="71" t="str">
        <f t="shared" si="20"/>
        <v/>
      </c>
      <c r="E223" s="71" t="str">
        <f t="shared" si="21"/>
        <v/>
      </c>
      <c r="F223" s="71" t="str">
        <f t="shared" si="18"/>
        <v/>
      </c>
      <c r="G223" s="71" t="str">
        <f t="shared" si="23"/>
        <v/>
      </c>
    </row>
    <row r="224" spans="2:7" ht="15" customHeight="1" x14ac:dyDescent="0.2">
      <c r="B224" s="32" t="str">
        <f t="shared" si="19"/>
        <v/>
      </c>
      <c r="C224" s="26" t="str">
        <f t="shared" si="22"/>
        <v/>
      </c>
      <c r="D224" s="71" t="str">
        <f t="shared" si="20"/>
        <v/>
      </c>
      <c r="E224" s="71" t="str">
        <f t="shared" si="21"/>
        <v/>
      </c>
      <c r="F224" s="71" t="str">
        <f t="shared" si="18"/>
        <v/>
      </c>
      <c r="G224" s="71" t="str">
        <f t="shared" si="23"/>
        <v/>
      </c>
    </row>
    <row r="225" spans="2:7" ht="15" customHeight="1" x14ac:dyDescent="0.2">
      <c r="B225" s="32" t="str">
        <f t="shared" si="19"/>
        <v/>
      </c>
      <c r="C225" s="26" t="str">
        <f t="shared" si="22"/>
        <v/>
      </c>
      <c r="D225" s="71" t="str">
        <f t="shared" si="20"/>
        <v/>
      </c>
      <c r="E225" s="71" t="str">
        <f t="shared" si="21"/>
        <v/>
      </c>
      <c r="F225" s="71" t="str">
        <f t="shared" si="18"/>
        <v/>
      </c>
      <c r="G225" s="71" t="str">
        <f t="shared" si="23"/>
        <v/>
      </c>
    </row>
    <row r="226" spans="2:7" ht="15" customHeight="1" x14ac:dyDescent="0.2">
      <c r="B226" s="32" t="str">
        <f t="shared" si="19"/>
        <v/>
      </c>
      <c r="C226" s="26" t="str">
        <f t="shared" si="22"/>
        <v/>
      </c>
      <c r="D226" s="71" t="str">
        <f t="shared" si="20"/>
        <v/>
      </c>
      <c r="E226" s="71" t="str">
        <f t="shared" si="21"/>
        <v/>
      </c>
      <c r="F226" s="71" t="str">
        <f t="shared" si="18"/>
        <v/>
      </c>
      <c r="G226" s="71" t="str">
        <f t="shared" si="23"/>
        <v/>
      </c>
    </row>
    <row r="227" spans="2:7" ht="15" customHeight="1" x14ac:dyDescent="0.2">
      <c r="B227" s="32" t="str">
        <f t="shared" si="19"/>
        <v/>
      </c>
      <c r="C227" s="26" t="str">
        <f t="shared" si="22"/>
        <v/>
      </c>
      <c r="D227" s="71" t="str">
        <f t="shared" si="20"/>
        <v/>
      </c>
      <c r="E227" s="71" t="str">
        <f t="shared" si="21"/>
        <v/>
      </c>
      <c r="F227" s="71" t="str">
        <f t="shared" si="18"/>
        <v/>
      </c>
      <c r="G227" s="71" t="str">
        <f t="shared" si="23"/>
        <v/>
      </c>
    </row>
    <row r="228" spans="2:7" ht="15" customHeight="1" x14ac:dyDescent="0.2">
      <c r="B228" s="32" t="str">
        <f t="shared" si="19"/>
        <v/>
      </c>
      <c r="C228" s="26" t="str">
        <f t="shared" si="22"/>
        <v/>
      </c>
      <c r="D228" s="71" t="str">
        <f t="shared" si="20"/>
        <v/>
      </c>
      <c r="E228" s="71" t="str">
        <f t="shared" si="21"/>
        <v/>
      </c>
      <c r="F228" s="71" t="str">
        <f t="shared" si="18"/>
        <v/>
      </c>
      <c r="G228" s="71" t="str">
        <f t="shared" si="23"/>
        <v/>
      </c>
    </row>
    <row r="229" spans="2:7" ht="15" customHeight="1" x14ac:dyDescent="0.2">
      <c r="B229" s="32" t="str">
        <f t="shared" si="19"/>
        <v/>
      </c>
      <c r="C229" s="26" t="str">
        <f t="shared" si="22"/>
        <v/>
      </c>
      <c r="D229" s="71" t="str">
        <f t="shared" si="20"/>
        <v/>
      </c>
      <c r="E229" s="71" t="str">
        <f t="shared" si="21"/>
        <v/>
      </c>
      <c r="F229" s="71" t="str">
        <f t="shared" si="18"/>
        <v/>
      </c>
      <c r="G229" s="71" t="str">
        <f t="shared" si="23"/>
        <v/>
      </c>
    </row>
    <row r="230" spans="2:7" ht="15" customHeight="1" x14ac:dyDescent="0.2">
      <c r="B230" s="32" t="str">
        <f t="shared" si="19"/>
        <v/>
      </c>
      <c r="C230" s="26" t="str">
        <f t="shared" si="22"/>
        <v/>
      </c>
      <c r="D230" s="71" t="str">
        <f t="shared" si="20"/>
        <v/>
      </c>
      <c r="E230" s="71" t="str">
        <f t="shared" si="21"/>
        <v/>
      </c>
      <c r="F230" s="71" t="str">
        <f t="shared" si="18"/>
        <v/>
      </c>
      <c r="G230" s="71" t="str">
        <f t="shared" si="23"/>
        <v/>
      </c>
    </row>
    <row r="231" spans="2:7" ht="15" customHeight="1" x14ac:dyDescent="0.2">
      <c r="B231" s="32" t="str">
        <f t="shared" si="19"/>
        <v/>
      </c>
      <c r="C231" s="26" t="str">
        <f t="shared" si="22"/>
        <v/>
      </c>
      <c r="D231" s="71" t="str">
        <f t="shared" si="20"/>
        <v/>
      </c>
      <c r="E231" s="71" t="str">
        <f t="shared" si="21"/>
        <v/>
      </c>
      <c r="F231" s="71" t="str">
        <f t="shared" si="18"/>
        <v/>
      </c>
      <c r="G231" s="71" t="str">
        <f t="shared" si="23"/>
        <v/>
      </c>
    </row>
    <row r="232" spans="2:7" ht="15" customHeight="1" x14ac:dyDescent="0.2">
      <c r="B232" s="32" t="str">
        <f t="shared" si="19"/>
        <v/>
      </c>
      <c r="C232" s="26" t="str">
        <f t="shared" si="22"/>
        <v/>
      </c>
      <c r="D232" s="71" t="str">
        <f t="shared" si="20"/>
        <v/>
      </c>
      <c r="E232" s="71" t="str">
        <f t="shared" si="21"/>
        <v/>
      </c>
      <c r="F232" s="71" t="str">
        <f t="shared" si="18"/>
        <v/>
      </c>
      <c r="G232" s="71" t="str">
        <f t="shared" si="23"/>
        <v/>
      </c>
    </row>
    <row r="233" spans="2:7" ht="15" customHeight="1" x14ac:dyDescent="0.2">
      <c r="B233" s="32" t="str">
        <f t="shared" si="19"/>
        <v/>
      </c>
      <c r="C233" s="26" t="str">
        <f t="shared" si="22"/>
        <v/>
      </c>
      <c r="D233" s="71" t="str">
        <f t="shared" si="20"/>
        <v/>
      </c>
      <c r="E233" s="71" t="str">
        <f t="shared" si="21"/>
        <v/>
      </c>
      <c r="F233" s="71" t="str">
        <f t="shared" si="18"/>
        <v/>
      </c>
      <c r="G233" s="71" t="str">
        <f t="shared" si="23"/>
        <v/>
      </c>
    </row>
    <row r="234" spans="2:7" ht="15" customHeight="1" x14ac:dyDescent="0.2">
      <c r="B234" s="32" t="str">
        <f t="shared" si="19"/>
        <v/>
      </c>
      <c r="C234" s="26" t="str">
        <f t="shared" si="22"/>
        <v/>
      </c>
      <c r="D234" s="71" t="str">
        <f t="shared" si="20"/>
        <v/>
      </c>
      <c r="E234" s="71" t="str">
        <f t="shared" si="21"/>
        <v/>
      </c>
      <c r="F234" s="71" t="str">
        <f t="shared" si="18"/>
        <v/>
      </c>
      <c r="G234" s="71" t="str">
        <f t="shared" si="23"/>
        <v/>
      </c>
    </row>
    <row r="235" spans="2:7" ht="15" customHeight="1" x14ac:dyDescent="0.2">
      <c r="B235" s="32" t="str">
        <f t="shared" si="19"/>
        <v/>
      </c>
      <c r="C235" s="26" t="str">
        <f t="shared" si="22"/>
        <v/>
      </c>
      <c r="D235" s="71" t="str">
        <f t="shared" si="20"/>
        <v/>
      </c>
      <c r="E235" s="71" t="str">
        <f t="shared" si="21"/>
        <v/>
      </c>
      <c r="F235" s="71" t="str">
        <f t="shared" si="18"/>
        <v/>
      </c>
      <c r="G235" s="71" t="str">
        <f t="shared" si="23"/>
        <v/>
      </c>
    </row>
    <row r="236" spans="2:7" ht="15" customHeight="1" x14ac:dyDescent="0.2">
      <c r="B236" s="32" t="str">
        <f t="shared" si="19"/>
        <v/>
      </c>
      <c r="C236" s="26" t="str">
        <f t="shared" si="22"/>
        <v/>
      </c>
      <c r="D236" s="71" t="str">
        <f t="shared" si="20"/>
        <v/>
      </c>
      <c r="E236" s="71" t="str">
        <f t="shared" si="21"/>
        <v/>
      </c>
      <c r="F236" s="71" t="str">
        <f t="shared" si="18"/>
        <v/>
      </c>
      <c r="G236" s="71" t="str">
        <f t="shared" si="23"/>
        <v/>
      </c>
    </row>
    <row r="237" spans="2:7" ht="15" customHeight="1" x14ac:dyDescent="0.2">
      <c r="B237" s="32" t="str">
        <f t="shared" si="19"/>
        <v/>
      </c>
      <c r="C237" s="26" t="str">
        <f t="shared" si="22"/>
        <v/>
      </c>
      <c r="D237" s="71" t="str">
        <f t="shared" si="20"/>
        <v/>
      </c>
      <c r="E237" s="71" t="str">
        <f t="shared" si="21"/>
        <v/>
      </c>
      <c r="F237" s="71" t="str">
        <f t="shared" si="18"/>
        <v/>
      </c>
      <c r="G237" s="71" t="str">
        <f t="shared" si="23"/>
        <v/>
      </c>
    </row>
    <row r="238" spans="2:7" ht="15" customHeight="1" x14ac:dyDescent="0.2">
      <c r="B238" s="32" t="str">
        <f t="shared" si="19"/>
        <v/>
      </c>
      <c r="C238" s="26" t="str">
        <f t="shared" si="22"/>
        <v/>
      </c>
      <c r="D238" s="71" t="str">
        <f t="shared" si="20"/>
        <v/>
      </c>
      <c r="E238" s="71" t="str">
        <f t="shared" si="21"/>
        <v/>
      </c>
      <c r="F238" s="71" t="str">
        <f t="shared" si="18"/>
        <v/>
      </c>
      <c r="G238" s="71" t="str">
        <f t="shared" si="23"/>
        <v/>
      </c>
    </row>
    <row r="239" spans="2:7" ht="15" customHeight="1" x14ac:dyDescent="0.2">
      <c r="B239" s="32" t="str">
        <f t="shared" si="19"/>
        <v/>
      </c>
      <c r="C239" s="26" t="str">
        <f t="shared" si="22"/>
        <v/>
      </c>
      <c r="D239" s="71" t="str">
        <f t="shared" si="20"/>
        <v/>
      </c>
      <c r="E239" s="71" t="str">
        <f t="shared" si="21"/>
        <v/>
      </c>
      <c r="F239" s="71" t="str">
        <f t="shared" si="18"/>
        <v/>
      </c>
      <c r="G239" s="71" t="str">
        <f t="shared" si="23"/>
        <v/>
      </c>
    </row>
    <row r="240" spans="2:7" ht="15" customHeight="1" x14ac:dyDescent="0.2">
      <c r="B240" s="32" t="str">
        <f t="shared" si="19"/>
        <v/>
      </c>
      <c r="C240" s="26" t="str">
        <f t="shared" si="22"/>
        <v/>
      </c>
      <c r="D240" s="71" t="str">
        <f t="shared" si="20"/>
        <v/>
      </c>
      <c r="E240" s="71" t="str">
        <f t="shared" si="21"/>
        <v/>
      </c>
      <c r="F240" s="71" t="str">
        <f t="shared" si="18"/>
        <v/>
      </c>
      <c r="G240" s="71" t="str">
        <f t="shared" si="23"/>
        <v/>
      </c>
    </row>
    <row r="241" spans="2:7" ht="15" customHeight="1" x14ac:dyDescent="0.2">
      <c r="B241" s="32" t="str">
        <f t="shared" si="19"/>
        <v/>
      </c>
      <c r="C241" s="26" t="str">
        <f t="shared" si="22"/>
        <v/>
      </c>
      <c r="D241" s="71" t="str">
        <f t="shared" si="20"/>
        <v/>
      </c>
      <c r="E241" s="71" t="str">
        <f t="shared" si="21"/>
        <v/>
      </c>
      <c r="F241" s="71" t="str">
        <f t="shared" si="18"/>
        <v/>
      </c>
      <c r="G241" s="71" t="str">
        <f t="shared" si="23"/>
        <v/>
      </c>
    </row>
    <row r="242" spans="2:7" ht="15" customHeight="1" x14ac:dyDescent="0.2">
      <c r="B242" s="32" t="str">
        <f t="shared" si="19"/>
        <v/>
      </c>
      <c r="C242" s="26" t="str">
        <f t="shared" si="22"/>
        <v/>
      </c>
      <c r="D242" s="71" t="str">
        <f t="shared" si="20"/>
        <v/>
      </c>
      <c r="E242" s="71" t="str">
        <f t="shared" si="21"/>
        <v/>
      </c>
      <c r="F242" s="71" t="str">
        <f t="shared" si="18"/>
        <v/>
      </c>
      <c r="G242" s="71" t="str">
        <f t="shared" si="23"/>
        <v/>
      </c>
    </row>
    <row r="243" spans="2:7" ht="15" customHeight="1" x14ac:dyDescent="0.2">
      <c r="B243" s="32" t="str">
        <f t="shared" si="19"/>
        <v/>
      </c>
      <c r="C243" s="26" t="str">
        <f t="shared" si="22"/>
        <v/>
      </c>
      <c r="D243" s="71" t="str">
        <f t="shared" si="20"/>
        <v/>
      </c>
      <c r="E243" s="71" t="str">
        <f t="shared" si="21"/>
        <v/>
      </c>
      <c r="F243" s="71" t="str">
        <f t="shared" si="18"/>
        <v/>
      </c>
      <c r="G243" s="71" t="str">
        <f t="shared" si="23"/>
        <v/>
      </c>
    </row>
    <row r="244" spans="2:7" ht="15" customHeight="1" x14ac:dyDescent="0.2">
      <c r="B244" s="32" t="str">
        <f t="shared" si="19"/>
        <v/>
      </c>
      <c r="C244" s="26" t="str">
        <f t="shared" si="22"/>
        <v/>
      </c>
      <c r="D244" s="71" t="str">
        <f t="shared" si="20"/>
        <v/>
      </c>
      <c r="E244" s="71" t="str">
        <f t="shared" si="21"/>
        <v/>
      </c>
      <c r="F244" s="71" t="str">
        <f t="shared" si="18"/>
        <v/>
      </c>
      <c r="G244" s="71" t="str">
        <f t="shared" si="23"/>
        <v/>
      </c>
    </row>
    <row r="245" spans="2:7" ht="15" customHeight="1" x14ac:dyDescent="0.2">
      <c r="B245" s="32" t="str">
        <f t="shared" si="19"/>
        <v/>
      </c>
      <c r="C245" s="26" t="str">
        <f t="shared" si="22"/>
        <v/>
      </c>
      <c r="D245" s="71" t="str">
        <f t="shared" si="20"/>
        <v/>
      </c>
      <c r="E245" s="71" t="str">
        <f t="shared" si="21"/>
        <v/>
      </c>
      <c r="F245" s="71" t="str">
        <f t="shared" si="18"/>
        <v/>
      </c>
      <c r="G245" s="71" t="str">
        <f t="shared" si="23"/>
        <v/>
      </c>
    </row>
    <row r="246" spans="2:7" ht="15" customHeight="1" x14ac:dyDescent="0.2">
      <c r="B246" s="32" t="str">
        <f t="shared" si="19"/>
        <v/>
      </c>
      <c r="C246" s="26" t="str">
        <f t="shared" si="22"/>
        <v/>
      </c>
      <c r="D246" s="71" t="str">
        <f t="shared" si="20"/>
        <v/>
      </c>
      <c r="E246" s="71" t="str">
        <f t="shared" si="21"/>
        <v/>
      </c>
      <c r="F246" s="71" t="str">
        <f t="shared" si="18"/>
        <v/>
      </c>
      <c r="G246" s="71" t="str">
        <f t="shared" si="23"/>
        <v/>
      </c>
    </row>
    <row r="247" spans="2:7" ht="15" customHeight="1" x14ac:dyDescent="0.2">
      <c r="B247" s="32" t="str">
        <f t="shared" si="19"/>
        <v/>
      </c>
      <c r="C247" s="26" t="str">
        <f t="shared" si="22"/>
        <v/>
      </c>
      <c r="D247" s="71" t="str">
        <f t="shared" si="20"/>
        <v/>
      </c>
      <c r="E247" s="71" t="str">
        <f t="shared" si="21"/>
        <v/>
      </c>
      <c r="F247" s="71" t="str">
        <f t="shared" si="18"/>
        <v/>
      </c>
      <c r="G247" s="71" t="str">
        <f t="shared" si="23"/>
        <v/>
      </c>
    </row>
    <row r="248" spans="2:7" ht="15" customHeight="1" x14ac:dyDescent="0.2">
      <c r="B248" s="32" t="str">
        <f t="shared" si="19"/>
        <v/>
      </c>
      <c r="C248" s="26" t="str">
        <f t="shared" si="22"/>
        <v/>
      </c>
      <c r="D248" s="71" t="str">
        <f t="shared" si="20"/>
        <v/>
      </c>
      <c r="E248" s="71" t="str">
        <f t="shared" si="21"/>
        <v/>
      </c>
      <c r="F248" s="71" t="str">
        <f t="shared" si="18"/>
        <v/>
      </c>
      <c r="G248" s="71" t="str">
        <f t="shared" si="23"/>
        <v/>
      </c>
    </row>
    <row r="249" spans="2:7" ht="15" customHeight="1" x14ac:dyDescent="0.2">
      <c r="B249" s="32" t="str">
        <f t="shared" si="19"/>
        <v/>
      </c>
      <c r="C249" s="26" t="str">
        <f t="shared" si="22"/>
        <v/>
      </c>
      <c r="D249" s="71" t="str">
        <f t="shared" si="20"/>
        <v/>
      </c>
      <c r="E249" s="71" t="str">
        <f t="shared" si="21"/>
        <v/>
      </c>
      <c r="F249" s="71" t="str">
        <f t="shared" si="18"/>
        <v/>
      </c>
      <c r="G249" s="71" t="str">
        <f t="shared" si="23"/>
        <v/>
      </c>
    </row>
    <row r="250" spans="2:7" ht="15" customHeight="1" x14ac:dyDescent="0.2">
      <c r="B250" s="32" t="str">
        <f t="shared" si="19"/>
        <v/>
      </c>
      <c r="C250" s="26" t="str">
        <f t="shared" si="22"/>
        <v/>
      </c>
      <c r="D250" s="71" t="str">
        <f t="shared" si="20"/>
        <v/>
      </c>
      <c r="E250" s="71" t="str">
        <f t="shared" si="21"/>
        <v/>
      </c>
      <c r="F250" s="71" t="str">
        <f t="shared" si="18"/>
        <v/>
      </c>
      <c r="G250" s="71" t="str">
        <f t="shared" si="23"/>
        <v/>
      </c>
    </row>
    <row r="251" spans="2:7" ht="15" customHeight="1" x14ac:dyDescent="0.2">
      <c r="B251" s="32" t="str">
        <f t="shared" si="19"/>
        <v/>
      </c>
      <c r="C251" s="26" t="str">
        <f t="shared" si="22"/>
        <v/>
      </c>
      <c r="D251" s="71" t="str">
        <f t="shared" si="20"/>
        <v/>
      </c>
      <c r="E251" s="71" t="str">
        <f t="shared" si="21"/>
        <v/>
      </c>
      <c r="F251" s="71" t="str">
        <f t="shared" si="18"/>
        <v/>
      </c>
      <c r="G251" s="71" t="str">
        <f t="shared" si="23"/>
        <v/>
      </c>
    </row>
    <row r="252" spans="2:7" ht="15" customHeight="1" x14ac:dyDescent="0.2">
      <c r="B252" s="32" t="str">
        <f t="shared" si="19"/>
        <v/>
      </c>
      <c r="C252" s="26" t="str">
        <f t="shared" si="22"/>
        <v/>
      </c>
      <c r="D252" s="71" t="str">
        <f t="shared" si="20"/>
        <v/>
      </c>
      <c r="E252" s="71" t="str">
        <f t="shared" si="21"/>
        <v/>
      </c>
      <c r="F252" s="71" t="str">
        <f t="shared" si="18"/>
        <v/>
      </c>
      <c r="G252" s="71" t="str">
        <f t="shared" si="23"/>
        <v/>
      </c>
    </row>
    <row r="253" spans="2:7" ht="15" customHeight="1" x14ac:dyDescent="0.2">
      <c r="B253" s="32" t="str">
        <f t="shared" si="19"/>
        <v/>
      </c>
      <c r="C253" s="26" t="str">
        <f t="shared" si="22"/>
        <v/>
      </c>
      <c r="D253" s="71" t="str">
        <f t="shared" si="20"/>
        <v/>
      </c>
      <c r="E253" s="71" t="str">
        <f t="shared" si="21"/>
        <v/>
      </c>
      <c r="F253" s="71" t="str">
        <f t="shared" si="18"/>
        <v/>
      </c>
      <c r="G253" s="71" t="str">
        <f t="shared" si="23"/>
        <v/>
      </c>
    </row>
    <row r="254" spans="2:7" ht="15" customHeight="1" x14ac:dyDescent="0.2">
      <c r="B254" s="32" t="str">
        <f t="shared" si="19"/>
        <v/>
      </c>
      <c r="C254" s="26" t="str">
        <f t="shared" si="22"/>
        <v/>
      </c>
      <c r="D254" s="71" t="str">
        <f t="shared" si="20"/>
        <v/>
      </c>
      <c r="E254" s="71" t="str">
        <f t="shared" si="21"/>
        <v/>
      </c>
      <c r="F254" s="71" t="str">
        <f t="shared" si="18"/>
        <v/>
      </c>
      <c r="G254" s="71" t="str">
        <f t="shared" si="23"/>
        <v/>
      </c>
    </row>
    <row r="255" spans="2:7" ht="15" customHeight="1" x14ac:dyDescent="0.2">
      <c r="B255" s="32" t="str">
        <f t="shared" si="19"/>
        <v/>
      </c>
      <c r="C255" s="26" t="str">
        <f t="shared" si="22"/>
        <v/>
      </c>
      <c r="D255" s="71" t="str">
        <f t="shared" si="20"/>
        <v/>
      </c>
      <c r="E255" s="71" t="str">
        <f t="shared" si="21"/>
        <v/>
      </c>
      <c r="F255" s="71" t="str">
        <f t="shared" si="18"/>
        <v/>
      </c>
      <c r="G255" s="71" t="str">
        <f t="shared" si="23"/>
        <v/>
      </c>
    </row>
    <row r="256" spans="2:7" ht="15" customHeight="1" x14ac:dyDescent="0.2">
      <c r="B256" s="32" t="str">
        <f t="shared" si="19"/>
        <v/>
      </c>
      <c r="C256" s="26" t="str">
        <f t="shared" si="22"/>
        <v/>
      </c>
      <c r="D256" s="71" t="str">
        <f t="shared" si="20"/>
        <v/>
      </c>
      <c r="E256" s="71" t="str">
        <f t="shared" si="21"/>
        <v/>
      </c>
      <c r="F256" s="71" t="str">
        <f t="shared" si="18"/>
        <v/>
      </c>
      <c r="G256" s="71" t="str">
        <f t="shared" si="23"/>
        <v/>
      </c>
    </row>
    <row r="257" spans="2:7" ht="15" customHeight="1" x14ac:dyDescent="0.2">
      <c r="B257" s="32" t="str">
        <f t="shared" si="19"/>
        <v/>
      </c>
      <c r="C257" s="26" t="str">
        <f t="shared" si="22"/>
        <v/>
      </c>
      <c r="D257" s="71" t="str">
        <f t="shared" si="20"/>
        <v/>
      </c>
      <c r="E257" s="71" t="str">
        <f t="shared" si="21"/>
        <v/>
      </c>
      <c r="F257" s="71" t="str">
        <f t="shared" si="18"/>
        <v/>
      </c>
      <c r="G257" s="71" t="str">
        <f t="shared" si="23"/>
        <v/>
      </c>
    </row>
    <row r="258" spans="2:7" ht="15" customHeight="1" x14ac:dyDescent="0.2">
      <c r="B258" s="32" t="str">
        <f t="shared" si="19"/>
        <v/>
      </c>
      <c r="C258" s="26" t="str">
        <f t="shared" si="22"/>
        <v/>
      </c>
      <c r="D258" s="71" t="str">
        <f t="shared" si="20"/>
        <v/>
      </c>
      <c r="E258" s="71" t="str">
        <f t="shared" si="21"/>
        <v/>
      </c>
      <c r="F258" s="71" t="str">
        <f t="shared" si="18"/>
        <v/>
      </c>
      <c r="G258" s="71" t="str">
        <f t="shared" si="23"/>
        <v/>
      </c>
    </row>
    <row r="259" spans="2:7" ht="15" customHeight="1" x14ac:dyDescent="0.2">
      <c r="B259" s="32" t="str">
        <f t="shared" si="19"/>
        <v/>
      </c>
      <c r="C259" s="26" t="str">
        <f t="shared" si="22"/>
        <v/>
      </c>
      <c r="D259" s="71" t="str">
        <f t="shared" si="20"/>
        <v/>
      </c>
      <c r="E259" s="71" t="str">
        <f t="shared" si="21"/>
        <v/>
      </c>
      <c r="F259" s="71" t="str">
        <f t="shared" si="18"/>
        <v/>
      </c>
      <c r="G259" s="71" t="str">
        <f t="shared" si="23"/>
        <v/>
      </c>
    </row>
    <row r="260" spans="2:7" ht="15" customHeight="1" x14ac:dyDescent="0.2">
      <c r="B260" s="32" t="str">
        <f t="shared" si="19"/>
        <v/>
      </c>
      <c r="C260" s="26" t="str">
        <f t="shared" si="22"/>
        <v/>
      </c>
      <c r="D260" s="71" t="str">
        <f t="shared" si="20"/>
        <v/>
      </c>
      <c r="E260" s="71" t="str">
        <f t="shared" si="21"/>
        <v/>
      </c>
      <c r="F260" s="71" t="str">
        <f t="shared" si="18"/>
        <v/>
      </c>
      <c r="G260" s="71" t="str">
        <f t="shared" si="23"/>
        <v/>
      </c>
    </row>
    <row r="261" spans="2:7" ht="15" customHeight="1" x14ac:dyDescent="0.2">
      <c r="B261" s="32" t="str">
        <f t="shared" si="19"/>
        <v/>
      </c>
      <c r="C261" s="26" t="str">
        <f t="shared" si="22"/>
        <v/>
      </c>
      <c r="D261" s="71" t="str">
        <f t="shared" si="20"/>
        <v/>
      </c>
      <c r="E261" s="71" t="str">
        <f t="shared" si="21"/>
        <v/>
      </c>
      <c r="F261" s="71" t="str">
        <f t="shared" si="18"/>
        <v/>
      </c>
      <c r="G261" s="71" t="str">
        <f t="shared" si="23"/>
        <v/>
      </c>
    </row>
    <row r="262" spans="2:7" ht="15" customHeight="1" x14ac:dyDescent="0.2">
      <c r="B262" s="32" t="str">
        <f t="shared" si="19"/>
        <v/>
      </c>
      <c r="C262" s="26" t="str">
        <f t="shared" si="22"/>
        <v/>
      </c>
      <c r="D262" s="71" t="str">
        <f t="shared" si="20"/>
        <v/>
      </c>
      <c r="E262" s="71" t="str">
        <f t="shared" si="21"/>
        <v/>
      </c>
      <c r="F262" s="71" t="str">
        <f t="shared" si="18"/>
        <v/>
      </c>
      <c r="G262" s="71" t="str">
        <f t="shared" si="23"/>
        <v/>
      </c>
    </row>
    <row r="263" spans="2:7" ht="15" customHeight="1" x14ac:dyDescent="0.2">
      <c r="B263" s="32" t="str">
        <f t="shared" si="19"/>
        <v/>
      </c>
      <c r="C263" s="26" t="str">
        <f t="shared" si="22"/>
        <v/>
      </c>
      <c r="D263" s="71" t="str">
        <f t="shared" si="20"/>
        <v/>
      </c>
      <c r="E263" s="71" t="str">
        <f t="shared" si="21"/>
        <v/>
      </c>
      <c r="F263" s="71" t="str">
        <f t="shared" si="18"/>
        <v/>
      </c>
      <c r="G263" s="71" t="str">
        <f t="shared" si="23"/>
        <v/>
      </c>
    </row>
    <row r="264" spans="2:7" ht="15" customHeight="1" x14ac:dyDescent="0.2">
      <c r="B264" s="32" t="str">
        <f t="shared" si="19"/>
        <v/>
      </c>
      <c r="C264" s="26" t="str">
        <f t="shared" si="22"/>
        <v/>
      </c>
      <c r="D264" s="71" t="str">
        <f t="shared" si="20"/>
        <v/>
      </c>
      <c r="E264" s="71" t="str">
        <f t="shared" si="21"/>
        <v/>
      </c>
      <c r="F264" s="71" t="str">
        <f t="shared" si="18"/>
        <v/>
      </c>
      <c r="G264" s="71" t="str">
        <f t="shared" si="23"/>
        <v/>
      </c>
    </row>
    <row r="265" spans="2:7" ht="15" customHeight="1" x14ac:dyDescent="0.2">
      <c r="B265" s="32" t="str">
        <f t="shared" si="19"/>
        <v/>
      </c>
      <c r="C265" s="26" t="str">
        <f t="shared" si="22"/>
        <v/>
      </c>
      <c r="D265" s="71" t="str">
        <f t="shared" si="20"/>
        <v/>
      </c>
      <c r="E265" s="71" t="str">
        <f t="shared" si="21"/>
        <v/>
      </c>
      <c r="F265" s="71" t="str">
        <f t="shared" si="18"/>
        <v/>
      </c>
      <c r="G265" s="71" t="str">
        <f t="shared" si="23"/>
        <v/>
      </c>
    </row>
    <row r="266" spans="2:7" ht="15" customHeight="1" x14ac:dyDescent="0.2">
      <c r="B266" s="32" t="str">
        <f t="shared" si="19"/>
        <v/>
      </c>
      <c r="C266" s="26" t="str">
        <f t="shared" si="22"/>
        <v/>
      </c>
      <c r="D266" s="71" t="str">
        <f t="shared" si="20"/>
        <v/>
      </c>
      <c r="E266" s="71" t="str">
        <f t="shared" si="21"/>
        <v/>
      </c>
      <c r="F266" s="71" t="str">
        <f t="shared" si="18"/>
        <v/>
      </c>
      <c r="G266" s="71" t="str">
        <f t="shared" si="23"/>
        <v/>
      </c>
    </row>
    <row r="267" spans="2:7" ht="15" customHeight="1" x14ac:dyDescent="0.2">
      <c r="B267" s="32" t="str">
        <f t="shared" si="19"/>
        <v/>
      </c>
      <c r="C267" s="26" t="str">
        <f t="shared" si="22"/>
        <v/>
      </c>
      <c r="D267" s="71" t="str">
        <f t="shared" si="20"/>
        <v/>
      </c>
      <c r="E267" s="71" t="str">
        <f t="shared" si="21"/>
        <v/>
      </c>
      <c r="F267" s="71" t="str">
        <f t="shared" si="18"/>
        <v/>
      </c>
      <c r="G267" s="71" t="str">
        <f t="shared" si="23"/>
        <v/>
      </c>
    </row>
    <row r="268" spans="2:7" ht="15" customHeight="1" x14ac:dyDescent="0.2">
      <c r="B268" s="32" t="str">
        <f t="shared" si="19"/>
        <v/>
      </c>
      <c r="C268" s="26" t="str">
        <f t="shared" si="22"/>
        <v/>
      </c>
      <c r="D268" s="71" t="str">
        <f t="shared" si="20"/>
        <v/>
      </c>
      <c r="E268" s="71" t="str">
        <f t="shared" si="21"/>
        <v/>
      </c>
      <c r="F268" s="71" t="str">
        <f t="shared" si="18"/>
        <v/>
      </c>
      <c r="G268" s="71" t="str">
        <f t="shared" si="23"/>
        <v/>
      </c>
    </row>
    <row r="269" spans="2:7" ht="15" customHeight="1" x14ac:dyDescent="0.2">
      <c r="B269" s="32" t="str">
        <f t="shared" si="19"/>
        <v/>
      </c>
      <c r="C269" s="26" t="str">
        <f t="shared" si="22"/>
        <v/>
      </c>
      <c r="D269" s="71" t="str">
        <f t="shared" si="20"/>
        <v/>
      </c>
      <c r="E269" s="71" t="str">
        <f t="shared" si="21"/>
        <v/>
      </c>
      <c r="F269" s="71" t="str">
        <f t="shared" si="18"/>
        <v/>
      </c>
      <c r="G269" s="71" t="str">
        <f t="shared" si="23"/>
        <v/>
      </c>
    </row>
    <row r="270" spans="2:7" ht="15" customHeight="1" x14ac:dyDescent="0.2">
      <c r="B270" s="32" t="str">
        <f t="shared" si="19"/>
        <v/>
      </c>
      <c r="C270" s="26" t="str">
        <f t="shared" si="22"/>
        <v/>
      </c>
      <c r="D270" s="71" t="str">
        <f t="shared" si="20"/>
        <v/>
      </c>
      <c r="E270" s="71" t="str">
        <f t="shared" si="21"/>
        <v/>
      </c>
      <c r="F270" s="71" t="str">
        <f t="shared" si="18"/>
        <v/>
      </c>
      <c r="G270" s="71" t="str">
        <f t="shared" si="23"/>
        <v/>
      </c>
    </row>
    <row r="271" spans="2:7" ht="15" customHeight="1" x14ac:dyDescent="0.2">
      <c r="B271" s="32" t="str">
        <f t="shared" si="19"/>
        <v/>
      </c>
      <c r="C271" s="26" t="str">
        <f t="shared" si="22"/>
        <v/>
      </c>
      <c r="D271" s="71" t="str">
        <f t="shared" si="20"/>
        <v/>
      </c>
      <c r="E271" s="71" t="str">
        <f t="shared" si="21"/>
        <v/>
      </c>
      <c r="F271" s="71" t="str">
        <f t="shared" si="18"/>
        <v/>
      </c>
      <c r="G271" s="71" t="str">
        <f t="shared" si="23"/>
        <v/>
      </c>
    </row>
    <row r="272" spans="2:7" ht="15" customHeight="1" x14ac:dyDescent="0.2">
      <c r="B272" s="32" t="str">
        <f t="shared" si="19"/>
        <v/>
      </c>
      <c r="C272" s="26" t="str">
        <f t="shared" si="22"/>
        <v/>
      </c>
      <c r="D272" s="71" t="str">
        <f t="shared" si="20"/>
        <v/>
      </c>
      <c r="E272" s="71" t="str">
        <f t="shared" si="21"/>
        <v/>
      </c>
      <c r="F272" s="71" t="str">
        <f t="shared" si="18"/>
        <v/>
      </c>
      <c r="G272" s="71" t="str">
        <f t="shared" si="23"/>
        <v/>
      </c>
    </row>
    <row r="273" spans="2:7" ht="15" customHeight="1" x14ac:dyDescent="0.2">
      <c r="B273" s="32" t="str">
        <f t="shared" si="19"/>
        <v/>
      </c>
      <c r="C273" s="26" t="str">
        <f t="shared" si="22"/>
        <v/>
      </c>
      <c r="D273" s="71" t="str">
        <f t="shared" si="20"/>
        <v/>
      </c>
      <c r="E273" s="71" t="str">
        <f t="shared" si="21"/>
        <v/>
      </c>
      <c r="F273" s="71" t="str">
        <f t="shared" ref="F273:F336" si="24">IF(C273="","",$D$12)</f>
        <v/>
      </c>
      <c r="G273" s="71" t="str">
        <f t="shared" si="23"/>
        <v/>
      </c>
    </row>
    <row r="274" spans="2:7" ht="15" customHeight="1" x14ac:dyDescent="0.2">
      <c r="B274" s="32" t="str">
        <f t="shared" ref="B274:B337" si="25">IFERROR(IF((B273+1)&lt;=$D$6,B273+1,""),"")</f>
        <v/>
      </c>
      <c r="C274" s="26" t="str">
        <f t="shared" si="22"/>
        <v/>
      </c>
      <c r="D274" s="71" t="str">
        <f t="shared" ref="D274:D337" si="26">IF(B274="","",$D$7/12*G273)</f>
        <v/>
      </c>
      <c r="E274" s="71" t="str">
        <f t="shared" ref="E274:E337" si="27">IF(B274="","",F274-D274)</f>
        <v/>
      </c>
      <c r="F274" s="71" t="str">
        <f t="shared" si="24"/>
        <v/>
      </c>
      <c r="G274" s="71" t="str">
        <f t="shared" si="23"/>
        <v/>
      </c>
    </row>
    <row r="275" spans="2:7" ht="15" customHeight="1" x14ac:dyDescent="0.2">
      <c r="B275" s="32" t="str">
        <f t="shared" si="25"/>
        <v/>
      </c>
      <c r="C275" s="26" t="str">
        <f t="shared" ref="C275:C338" si="28">IF(B275="","",EOMONTH(C274,1))</f>
        <v/>
      </c>
      <c r="D275" s="71" t="str">
        <f t="shared" si="26"/>
        <v/>
      </c>
      <c r="E275" s="71" t="str">
        <f t="shared" si="27"/>
        <v/>
      </c>
      <c r="F275" s="71" t="str">
        <f t="shared" si="24"/>
        <v/>
      </c>
      <c r="G275" s="71" t="str">
        <f t="shared" ref="G275:G338" si="29">IF(B275="","",G274-E275)</f>
        <v/>
      </c>
    </row>
    <row r="276" spans="2:7" ht="15" customHeight="1" x14ac:dyDescent="0.2">
      <c r="B276" s="32" t="str">
        <f t="shared" si="25"/>
        <v/>
      </c>
      <c r="C276" s="26" t="str">
        <f t="shared" si="28"/>
        <v/>
      </c>
      <c r="D276" s="71" t="str">
        <f t="shared" si="26"/>
        <v/>
      </c>
      <c r="E276" s="71" t="str">
        <f t="shared" si="27"/>
        <v/>
      </c>
      <c r="F276" s="71" t="str">
        <f t="shared" si="24"/>
        <v/>
      </c>
      <c r="G276" s="71" t="str">
        <f t="shared" si="29"/>
        <v/>
      </c>
    </row>
    <row r="277" spans="2:7" ht="15" customHeight="1" x14ac:dyDescent="0.2">
      <c r="B277" s="32" t="str">
        <f t="shared" si="25"/>
        <v/>
      </c>
      <c r="C277" s="26" t="str">
        <f t="shared" si="28"/>
        <v/>
      </c>
      <c r="D277" s="71" t="str">
        <f t="shared" si="26"/>
        <v/>
      </c>
      <c r="E277" s="71" t="str">
        <f t="shared" si="27"/>
        <v/>
      </c>
      <c r="F277" s="71" t="str">
        <f t="shared" si="24"/>
        <v/>
      </c>
      <c r="G277" s="71" t="str">
        <f t="shared" si="29"/>
        <v/>
      </c>
    </row>
    <row r="278" spans="2:7" ht="15" customHeight="1" x14ac:dyDescent="0.2">
      <c r="B278" s="32" t="str">
        <f t="shared" si="25"/>
        <v/>
      </c>
      <c r="C278" s="26" t="str">
        <f t="shared" si="28"/>
        <v/>
      </c>
      <c r="D278" s="71" t="str">
        <f t="shared" si="26"/>
        <v/>
      </c>
      <c r="E278" s="71" t="str">
        <f t="shared" si="27"/>
        <v/>
      </c>
      <c r="F278" s="71" t="str">
        <f t="shared" si="24"/>
        <v/>
      </c>
      <c r="G278" s="71" t="str">
        <f t="shared" si="29"/>
        <v/>
      </c>
    </row>
    <row r="279" spans="2:7" ht="15" customHeight="1" x14ac:dyDescent="0.2">
      <c r="B279" s="32" t="str">
        <f t="shared" si="25"/>
        <v/>
      </c>
      <c r="C279" s="26" t="str">
        <f t="shared" si="28"/>
        <v/>
      </c>
      <c r="D279" s="71" t="str">
        <f t="shared" si="26"/>
        <v/>
      </c>
      <c r="E279" s="71" t="str">
        <f t="shared" si="27"/>
        <v/>
      </c>
      <c r="F279" s="71" t="str">
        <f t="shared" si="24"/>
        <v/>
      </c>
      <c r="G279" s="71" t="str">
        <f t="shared" si="29"/>
        <v/>
      </c>
    </row>
    <row r="280" spans="2:7" ht="15" customHeight="1" x14ac:dyDescent="0.2">
      <c r="B280" s="32" t="str">
        <f t="shared" si="25"/>
        <v/>
      </c>
      <c r="C280" s="26" t="str">
        <f t="shared" si="28"/>
        <v/>
      </c>
      <c r="D280" s="71" t="str">
        <f t="shared" si="26"/>
        <v/>
      </c>
      <c r="E280" s="71" t="str">
        <f t="shared" si="27"/>
        <v/>
      </c>
      <c r="F280" s="71" t="str">
        <f t="shared" si="24"/>
        <v/>
      </c>
      <c r="G280" s="71" t="str">
        <f t="shared" si="29"/>
        <v/>
      </c>
    </row>
    <row r="281" spans="2:7" ht="15" customHeight="1" x14ac:dyDescent="0.2">
      <c r="B281" s="32" t="str">
        <f t="shared" si="25"/>
        <v/>
      </c>
      <c r="C281" s="26" t="str">
        <f t="shared" si="28"/>
        <v/>
      </c>
      <c r="D281" s="71" t="str">
        <f t="shared" si="26"/>
        <v/>
      </c>
      <c r="E281" s="71" t="str">
        <f t="shared" si="27"/>
        <v/>
      </c>
      <c r="F281" s="71" t="str">
        <f t="shared" si="24"/>
        <v/>
      </c>
      <c r="G281" s="71" t="str">
        <f t="shared" si="29"/>
        <v/>
      </c>
    </row>
    <row r="282" spans="2:7" ht="15" customHeight="1" x14ac:dyDescent="0.2">
      <c r="B282" s="32" t="str">
        <f t="shared" si="25"/>
        <v/>
      </c>
      <c r="C282" s="26" t="str">
        <f t="shared" si="28"/>
        <v/>
      </c>
      <c r="D282" s="71" t="str">
        <f t="shared" si="26"/>
        <v/>
      </c>
      <c r="E282" s="71" t="str">
        <f t="shared" si="27"/>
        <v/>
      </c>
      <c r="F282" s="71" t="str">
        <f t="shared" si="24"/>
        <v/>
      </c>
      <c r="G282" s="71" t="str">
        <f t="shared" si="29"/>
        <v/>
      </c>
    </row>
    <row r="283" spans="2:7" ht="15" customHeight="1" x14ac:dyDescent="0.2">
      <c r="B283" s="32" t="str">
        <f t="shared" si="25"/>
        <v/>
      </c>
      <c r="C283" s="26" t="str">
        <f t="shared" si="28"/>
        <v/>
      </c>
      <c r="D283" s="71" t="str">
        <f t="shared" si="26"/>
        <v/>
      </c>
      <c r="E283" s="71" t="str">
        <f t="shared" si="27"/>
        <v/>
      </c>
      <c r="F283" s="71" t="str">
        <f t="shared" si="24"/>
        <v/>
      </c>
      <c r="G283" s="71" t="str">
        <f t="shared" si="29"/>
        <v/>
      </c>
    </row>
    <row r="284" spans="2:7" ht="15" customHeight="1" x14ac:dyDescent="0.2">
      <c r="B284" s="32" t="str">
        <f t="shared" si="25"/>
        <v/>
      </c>
      <c r="C284" s="26" t="str">
        <f t="shared" si="28"/>
        <v/>
      </c>
      <c r="D284" s="71" t="str">
        <f t="shared" si="26"/>
        <v/>
      </c>
      <c r="E284" s="71" t="str">
        <f t="shared" si="27"/>
        <v/>
      </c>
      <c r="F284" s="71" t="str">
        <f t="shared" si="24"/>
        <v/>
      </c>
      <c r="G284" s="71" t="str">
        <f t="shared" si="29"/>
        <v/>
      </c>
    </row>
    <row r="285" spans="2:7" ht="15" customHeight="1" x14ac:dyDescent="0.2">
      <c r="B285" s="32" t="str">
        <f t="shared" si="25"/>
        <v/>
      </c>
      <c r="C285" s="26" t="str">
        <f t="shared" si="28"/>
        <v/>
      </c>
      <c r="D285" s="71" t="str">
        <f t="shared" si="26"/>
        <v/>
      </c>
      <c r="E285" s="71" t="str">
        <f t="shared" si="27"/>
        <v/>
      </c>
      <c r="F285" s="71" t="str">
        <f t="shared" si="24"/>
        <v/>
      </c>
      <c r="G285" s="71" t="str">
        <f t="shared" si="29"/>
        <v/>
      </c>
    </row>
    <row r="286" spans="2:7" ht="15" customHeight="1" x14ac:dyDescent="0.2">
      <c r="B286" s="32" t="str">
        <f t="shared" si="25"/>
        <v/>
      </c>
      <c r="C286" s="26" t="str">
        <f t="shared" si="28"/>
        <v/>
      </c>
      <c r="D286" s="71" t="str">
        <f t="shared" si="26"/>
        <v/>
      </c>
      <c r="E286" s="71" t="str">
        <f t="shared" si="27"/>
        <v/>
      </c>
      <c r="F286" s="71" t="str">
        <f t="shared" si="24"/>
        <v/>
      </c>
      <c r="G286" s="71" t="str">
        <f t="shared" si="29"/>
        <v/>
      </c>
    </row>
    <row r="287" spans="2:7" ht="15" customHeight="1" x14ac:dyDescent="0.2">
      <c r="B287" s="32" t="str">
        <f t="shared" si="25"/>
        <v/>
      </c>
      <c r="C287" s="26" t="str">
        <f t="shared" si="28"/>
        <v/>
      </c>
      <c r="D287" s="71" t="str">
        <f t="shared" si="26"/>
        <v/>
      </c>
      <c r="E287" s="71" t="str">
        <f t="shared" si="27"/>
        <v/>
      </c>
      <c r="F287" s="71" t="str">
        <f t="shared" si="24"/>
        <v/>
      </c>
      <c r="G287" s="71" t="str">
        <f t="shared" si="29"/>
        <v/>
      </c>
    </row>
    <row r="288" spans="2:7" ht="15" customHeight="1" x14ac:dyDescent="0.2">
      <c r="B288" s="32" t="str">
        <f t="shared" si="25"/>
        <v/>
      </c>
      <c r="C288" s="26" t="str">
        <f t="shared" si="28"/>
        <v/>
      </c>
      <c r="D288" s="71" t="str">
        <f t="shared" si="26"/>
        <v/>
      </c>
      <c r="E288" s="71" t="str">
        <f t="shared" si="27"/>
        <v/>
      </c>
      <c r="F288" s="71" t="str">
        <f t="shared" si="24"/>
        <v/>
      </c>
      <c r="G288" s="71" t="str">
        <f t="shared" si="29"/>
        <v/>
      </c>
    </row>
    <row r="289" spans="2:7" ht="15" customHeight="1" x14ac:dyDescent="0.2">
      <c r="B289" s="32" t="str">
        <f t="shared" si="25"/>
        <v/>
      </c>
      <c r="C289" s="26" t="str">
        <f t="shared" si="28"/>
        <v/>
      </c>
      <c r="D289" s="71" t="str">
        <f t="shared" si="26"/>
        <v/>
      </c>
      <c r="E289" s="71" t="str">
        <f t="shared" si="27"/>
        <v/>
      </c>
      <c r="F289" s="71" t="str">
        <f t="shared" si="24"/>
        <v/>
      </c>
      <c r="G289" s="71" t="str">
        <f t="shared" si="29"/>
        <v/>
      </c>
    </row>
    <row r="290" spans="2:7" ht="15" customHeight="1" x14ac:dyDescent="0.2">
      <c r="B290" s="32" t="str">
        <f t="shared" si="25"/>
        <v/>
      </c>
      <c r="C290" s="26" t="str">
        <f t="shared" si="28"/>
        <v/>
      </c>
      <c r="D290" s="71" t="str">
        <f t="shared" si="26"/>
        <v/>
      </c>
      <c r="E290" s="71" t="str">
        <f t="shared" si="27"/>
        <v/>
      </c>
      <c r="F290" s="71" t="str">
        <f t="shared" si="24"/>
        <v/>
      </c>
      <c r="G290" s="71" t="str">
        <f t="shared" si="29"/>
        <v/>
      </c>
    </row>
    <row r="291" spans="2:7" ht="15" customHeight="1" x14ac:dyDescent="0.2">
      <c r="B291" s="32" t="str">
        <f t="shared" si="25"/>
        <v/>
      </c>
      <c r="C291" s="26" t="str">
        <f t="shared" si="28"/>
        <v/>
      </c>
      <c r="D291" s="71" t="str">
        <f t="shared" si="26"/>
        <v/>
      </c>
      <c r="E291" s="71" t="str">
        <f t="shared" si="27"/>
        <v/>
      </c>
      <c r="F291" s="71" t="str">
        <f t="shared" si="24"/>
        <v/>
      </c>
      <c r="G291" s="71" t="str">
        <f t="shared" si="29"/>
        <v/>
      </c>
    </row>
    <row r="292" spans="2:7" ht="15" customHeight="1" x14ac:dyDescent="0.2">
      <c r="B292" s="32" t="str">
        <f t="shared" si="25"/>
        <v/>
      </c>
      <c r="C292" s="26" t="str">
        <f t="shared" si="28"/>
        <v/>
      </c>
      <c r="D292" s="71" t="str">
        <f t="shared" si="26"/>
        <v/>
      </c>
      <c r="E292" s="71" t="str">
        <f t="shared" si="27"/>
        <v/>
      </c>
      <c r="F292" s="71" t="str">
        <f t="shared" si="24"/>
        <v/>
      </c>
      <c r="G292" s="71" t="str">
        <f t="shared" si="29"/>
        <v/>
      </c>
    </row>
    <row r="293" spans="2:7" ht="15" customHeight="1" x14ac:dyDescent="0.2">
      <c r="B293" s="32" t="str">
        <f t="shared" si="25"/>
        <v/>
      </c>
      <c r="C293" s="26" t="str">
        <f t="shared" si="28"/>
        <v/>
      </c>
      <c r="D293" s="71" t="str">
        <f t="shared" si="26"/>
        <v/>
      </c>
      <c r="E293" s="71" t="str">
        <f t="shared" si="27"/>
        <v/>
      </c>
      <c r="F293" s="71" t="str">
        <f t="shared" si="24"/>
        <v/>
      </c>
      <c r="G293" s="71" t="str">
        <f t="shared" si="29"/>
        <v/>
      </c>
    </row>
    <row r="294" spans="2:7" ht="15" customHeight="1" x14ac:dyDescent="0.2">
      <c r="B294" s="32" t="str">
        <f t="shared" si="25"/>
        <v/>
      </c>
      <c r="C294" s="26" t="str">
        <f t="shared" si="28"/>
        <v/>
      </c>
      <c r="D294" s="71" t="str">
        <f t="shared" si="26"/>
        <v/>
      </c>
      <c r="E294" s="71" t="str">
        <f t="shared" si="27"/>
        <v/>
      </c>
      <c r="F294" s="71" t="str">
        <f t="shared" si="24"/>
        <v/>
      </c>
      <c r="G294" s="71" t="str">
        <f t="shared" si="29"/>
        <v/>
      </c>
    </row>
    <row r="295" spans="2:7" ht="15" customHeight="1" x14ac:dyDescent="0.2">
      <c r="B295" s="32" t="str">
        <f t="shared" si="25"/>
        <v/>
      </c>
      <c r="C295" s="26" t="str">
        <f t="shared" si="28"/>
        <v/>
      </c>
      <c r="D295" s="71" t="str">
        <f t="shared" si="26"/>
        <v/>
      </c>
      <c r="E295" s="71" t="str">
        <f t="shared" si="27"/>
        <v/>
      </c>
      <c r="F295" s="71" t="str">
        <f t="shared" si="24"/>
        <v/>
      </c>
      <c r="G295" s="71" t="str">
        <f t="shared" si="29"/>
        <v/>
      </c>
    </row>
    <row r="296" spans="2:7" ht="15" customHeight="1" x14ac:dyDescent="0.2">
      <c r="B296" s="32" t="str">
        <f t="shared" si="25"/>
        <v/>
      </c>
      <c r="C296" s="26" t="str">
        <f t="shared" si="28"/>
        <v/>
      </c>
      <c r="D296" s="71" t="str">
        <f t="shared" si="26"/>
        <v/>
      </c>
      <c r="E296" s="71" t="str">
        <f t="shared" si="27"/>
        <v/>
      </c>
      <c r="F296" s="71" t="str">
        <f t="shared" si="24"/>
        <v/>
      </c>
      <c r="G296" s="71" t="str">
        <f t="shared" si="29"/>
        <v/>
      </c>
    </row>
    <row r="297" spans="2:7" ht="15" customHeight="1" x14ac:dyDescent="0.2">
      <c r="B297" s="32" t="str">
        <f t="shared" si="25"/>
        <v/>
      </c>
      <c r="C297" s="26" t="str">
        <f t="shared" si="28"/>
        <v/>
      </c>
      <c r="D297" s="71" t="str">
        <f t="shared" si="26"/>
        <v/>
      </c>
      <c r="E297" s="71" t="str">
        <f t="shared" si="27"/>
        <v/>
      </c>
      <c r="F297" s="71" t="str">
        <f t="shared" si="24"/>
        <v/>
      </c>
      <c r="G297" s="71" t="str">
        <f t="shared" si="29"/>
        <v/>
      </c>
    </row>
    <row r="298" spans="2:7" ht="15" customHeight="1" x14ac:dyDescent="0.2">
      <c r="B298" s="32" t="str">
        <f t="shared" si="25"/>
        <v/>
      </c>
      <c r="C298" s="26" t="str">
        <f t="shared" si="28"/>
        <v/>
      </c>
      <c r="D298" s="71" t="str">
        <f t="shared" si="26"/>
        <v/>
      </c>
      <c r="E298" s="71" t="str">
        <f t="shared" si="27"/>
        <v/>
      </c>
      <c r="F298" s="71" t="str">
        <f t="shared" si="24"/>
        <v/>
      </c>
      <c r="G298" s="71" t="str">
        <f t="shared" si="29"/>
        <v/>
      </c>
    </row>
    <row r="299" spans="2:7" ht="15" customHeight="1" x14ac:dyDescent="0.2">
      <c r="B299" s="32" t="str">
        <f t="shared" si="25"/>
        <v/>
      </c>
      <c r="C299" s="26" t="str">
        <f t="shared" si="28"/>
        <v/>
      </c>
      <c r="D299" s="71" t="str">
        <f t="shared" si="26"/>
        <v/>
      </c>
      <c r="E299" s="71" t="str">
        <f t="shared" si="27"/>
        <v/>
      </c>
      <c r="F299" s="71" t="str">
        <f t="shared" si="24"/>
        <v/>
      </c>
      <c r="G299" s="71" t="str">
        <f t="shared" si="29"/>
        <v/>
      </c>
    </row>
    <row r="300" spans="2:7" ht="15" customHeight="1" x14ac:dyDescent="0.2">
      <c r="B300" s="32" t="str">
        <f t="shared" si="25"/>
        <v/>
      </c>
      <c r="C300" s="26" t="str">
        <f t="shared" si="28"/>
        <v/>
      </c>
      <c r="D300" s="71" t="str">
        <f t="shared" si="26"/>
        <v/>
      </c>
      <c r="E300" s="71" t="str">
        <f t="shared" si="27"/>
        <v/>
      </c>
      <c r="F300" s="71" t="str">
        <f t="shared" si="24"/>
        <v/>
      </c>
      <c r="G300" s="71" t="str">
        <f t="shared" si="29"/>
        <v/>
      </c>
    </row>
    <row r="301" spans="2:7" ht="15" customHeight="1" x14ac:dyDescent="0.2">
      <c r="B301" s="32" t="str">
        <f t="shared" si="25"/>
        <v/>
      </c>
      <c r="C301" s="26" t="str">
        <f t="shared" si="28"/>
        <v/>
      </c>
      <c r="D301" s="71" t="str">
        <f t="shared" si="26"/>
        <v/>
      </c>
      <c r="E301" s="71" t="str">
        <f t="shared" si="27"/>
        <v/>
      </c>
      <c r="F301" s="71" t="str">
        <f t="shared" si="24"/>
        <v/>
      </c>
      <c r="G301" s="71" t="str">
        <f t="shared" si="29"/>
        <v/>
      </c>
    </row>
    <row r="302" spans="2:7" ht="15" customHeight="1" x14ac:dyDescent="0.2">
      <c r="B302" s="32" t="str">
        <f t="shared" si="25"/>
        <v/>
      </c>
      <c r="C302" s="26" t="str">
        <f t="shared" si="28"/>
        <v/>
      </c>
      <c r="D302" s="71" t="str">
        <f t="shared" si="26"/>
        <v/>
      </c>
      <c r="E302" s="71" t="str">
        <f t="shared" si="27"/>
        <v/>
      </c>
      <c r="F302" s="71" t="str">
        <f t="shared" si="24"/>
        <v/>
      </c>
      <c r="G302" s="71" t="str">
        <f t="shared" si="29"/>
        <v/>
      </c>
    </row>
    <row r="303" spans="2:7" ht="15" customHeight="1" x14ac:dyDescent="0.2">
      <c r="B303" s="32" t="str">
        <f t="shared" si="25"/>
        <v/>
      </c>
      <c r="C303" s="26" t="str">
        <f t="shared" si="28"/>
        <v/>
      </c>
      <c r="D303" s="71" t="str">
        <f t="shared" si="26"/>
        <v/>
      </c>
      <c r="E303" s="71" t="str">
        <f t="shared" si="27"/>
        <v/>
      </c>
      <c r="F303" s="71" t="str">
        <f t="shared" si="24"/>
        <v/>
      </c>
      <c r="G303" s="71" t="str">
        <f t="shared" si="29"/>
        <v/>
      </c>
    </row>
    <row r="304" spans="2:7" ht="15" customHeight="1" x14ac:dyDescent="0.2">
      <c r="B304" s="32" t="str">
        <f t="shared" si="25"/>
        <v/>
      </c>
      <c r="C304" s="26" t="str">
        <f t="shared" si="28"/>
        <v/>
      </c>
      <c r="D304" s="71" t="str">
        <f t="shared" si="26"/>
        <v/>
      </c>
      <c r="E304" s="71" t="str">
        <f t="shared" si="27"/>
        <v/>
      </c>
      <c r="F304" s="71" t="str">
        <f t="shared" si="24"/>
        <v/>
      </c>
      <c r="G304" s="71" t="str">
        <f t="shared" si="29"/>
        <v/>
      </c>
    </row>
    <row r="305" spans="2:7" ht="15" customHeight="1" x14ac:dyDescent="0.2">
      <c r="B305" s="32" t="str">
        <f t="shared" si="25"/>
        <v/>
      </c>
      <c r="C305" s="26" t="str">
        <f t="shared" si="28"/>
        <v/>
      </c>
      <c r="D305" s="71" t="str">
        <f t="shared" si="26"/>
        <v/>
      </c>
      <c r="E305" s="71" t="str">
        <f t="shared" si="27"/>
        <v/>
      </c>
      <c r="F305" s="71" t="str">
        <f t="shared" si="24"/>
        <v/>
      </c>
      <c r="G305" s="71" t="str">
        <f t="shared" si="29"/>
        <v/>
      </c>
    </row>
    <row r="306" spans="2:7" ht="15" customHeight="1" x14ac:dyDescent="0.2">
      <c r="B306" s="32" t="str">
        <f t="shared" si="25"/>
        <v/>
      </c>
      <c r="C306" s="26" t="str">
        <f t="shared" si="28"/>
        <v/>
      </c>
      <c r="D306" s="71" t="str">
        <f t="shared" si="26"/>
        <v/>
      </c>
      <c r="E306" s="71" t="str">
        <f t="shared" si="27"/>
        <v/>
      </c>
      <c r="F306" s="71" t="str">
        <f t="shared" si="24"/>
        <v/>
      </c>
      <c r="G306" s="71" t="str">
        <f t="shared" si="29"/>
        <v/>
      </c>
    </row>
    <row r="307" spans="2:7" ht="15" customHeight="1" x14ac:dyDescent="0.2">
      <c r="B307" s="32" t="str">
        <f t="shared" si="25"/>
        <v/>
      </c>
      <c r="C307" s="26" t="str">
        <f t="shared" si="28"/>
        <v/>
      </c>
      <c r="D307" s="71" t="str">
        <f t="shared" si="26"/>
        <v/>
      </c>
      <c r="E307" s="71" t="str">
        <f t="shared" si="27"/>
        <v/>
      </c>
      <c r="F307" s="71" t="str">
        <f t="shared" si="24"/>
        <v/>
      </c>
      <c r="G307" s="71" t="str">
        <f t="shared" si="29"/>
        <v/>
      </c>
    </row>
    <row r="308" spans="2:7" ht="15" customHeight="1" x14ac:dyDescent="0.2">
      <c r="B308" s="32" t="str">
        <f t="shared" si="25"/>
        <v/>
      </c>
      <c r="C308" s="26" t="str">
        <f t="shared" si="28"/>
        <v/>
      </c>
      <c r="D308" s="71" t="str">
        <f t="shared" si="26"/>
        <v/>
      </c>
      <c r="E308" s="71" t="str">
        <f t="shared" si="27"/>
        <v/>
      </c>
      <c r="F308" s="71" t="str">
        <f t="shared" si="24"/>
        <v/>
      </c>
      <c r="G308" s="71" t="str">
        <f t="shared" si="29"/>
        <v/>
      </c>
    </row>
    <row r="309" spans="2:7" ht="15" customHeight="1" x14ac:dyDescent="0.2">
      <c r="B309" s="32" t="str">
        <f t="shared" si="25"/>
        <v/>
      </c>
      <c r="C309" s="26" t="str">
        <f t="shared" si="28"/>
        <v/>
      </c>
      <c r="D309" s="71" t="str">
        <f t="shared" si="26"/>
        <v/>
      </c>
      <c r="E309" s="71" t="str">
        <f t="shared" si="27"/>
        <v/>
      </c>
      <c r="F309" s="71" t="str">
        <f t="shared" si="24"/>
        <v/>
      </c>
      <c r="G309" s="71" t="str">
        <f t="shared" si="29"/>
        <v/>
      </c>
    </row>
    <row r="310" spans="2:7" ht="15" customHeight="1" x14ac:dyDescent="0.2">
      <c r="B310" s="32" t="str">
        <f t="shared" si="25"/>
        <v/>
      </c>
      <c r="C310" s="26" t="str">
        <f t="shared" si="28"/>
        <v/>
      </c>
      <c r="D310" s="71" t="str">
        <f t="shared" si="26"/>
        <v/>
      </c>
      <c r="E310" s="71" t="str">
        <f t="shared" si="27"/>
        <v/>
      </c>
      <c r="F310" s="71" t="str">
        <f t="shared" si="24"/>
        <v/>
      </c>
      <c r="G310" s="71" t="str">
        <f t="shared" si="29"/>
        <v/>
      </c>
    </row>
    <row r="311" spans="2:7" ht="15" customHeight="1" x14ac:dyDescent="0.2">
      <c r="B311" s="32" t="str">
        <f t="shared" si="25"/>
        <v/>
      </c>
      <c r="C311" s="26" t="str">
        <f t="shared" si="28"/>
        <v/>
      </c>
      <c r="D311" s="71" t="str">
        <f t="shared" si="26"/>
        <v/>
      </c>
      <c r="E311" s="71" t="str">
        <f t="shared" si="27"/>
        <v/>
      </c>
      <c r="F311" s="71" t="str">
        <f t="shared" si="24"/>
        <v/>
      </c>
      <c r="G311" s="71" t="str">
        <f t="shared" si="29"/>
        <v/>
      </c>
    </row>
    <row r="312" spans="2:7" ht="15" customHeight="1" x14ac:dyDescent="0.2">
      <c r="B312" s="32" t="str">
        <f t="shared" si="25"/>
        <v/>
      </c>
      <c r="C312" s="26" t="str">
        <f t="shared" si="28"/>
        <v/>
      </c>
      <c r="D312" s="71" t="str">
        <f t="shared" si="26"/>
        <v/>
      </c>
      <c r="E312" s="71" t="str">
        <f t="shared" si="27"/>
        <v/>
      </c>
      <c r="F312" s="71" t="str">
        <f t="shared" si="24"/>
        <v/>
      </c>
      <c r="G312" s="71" t="str">
        <f t="shared" si="29"/>
        <v/>
      </c>
    </row>
    <row r="313" spans="2:7" ht="15" customHeight="1" x14ac:dyDescent="0.2">
      <c r="B313" s="32" t="str">
        <f t="shared" si="25"/>
        <v/>
      </c>
      <c r="C313" s="26" t="str">
        <f t="shared" si="28"/>
        <v/>
      </c>
      <c r="D313" s="71" t="str">
        <f t="shared" si="26"/>
        <v/>
      </c>
      <c r="E313" s="71" t="str">
        <f t="shared" si="27"/>
        <v/>
      </c>
      <c r="F313" s="71" t="str">
        <f t="shared" si="24"/>
        <v/>
      </c>
      <c r="G313" s="71" t="str">
        <f t="shared" si="29"/>
        <v/>
      </c>
    </row>
    <row r="314" spans="2:7" ht="15" customHeight="1" x14ac:dyDescent="0.2">
      <c r="B314" s="32" t="str">
        <f t="shared" si="25"/>
        <v/>
      </c>
      <c r="C314" s="26" t="str">
        <f t="shared" si="28"/>
        <v/>
      </c>
      <c r="D314" s="71" t="str">
        <f t="shared" si="26"/>
        <v/>
      </c>
      <c r="E314" s="71" t="str">
        <f t="shared" si="27"/>
        <v/>
      </c>
      <c r="F314" s="71" t="str">
        <f t="shared" si="24"/>
        <v/>
      </c>
      <c r="G314" s="71" t="str">
        <f t="shared" si="29"/>
        <v/>
      </c>
    </row>
    <row r="315" spans="2:7" ht="15" customHeight="1" x14ac:dyDescent="0.2">
      <c r="B315" s="32" t="str">
        <f t="shared" si="25"/>
        <v/>
      </c>
      <c r="C315" s="26" t="str">
        <f t="shared" si="28"/>
        <v/>
      </c>
      <c r="D315" s="71" t="str">
        <f t="shared" si="26"/>
        <v/>
      </c>
      <c r="E315" s="71" t="str">
        <f t="shared" si="27"/>
        <v/>
      </c>
      <c r="F315" s="71" t="str">
        <f t="shared" si="24"/>
        <v/>
      </c>
      <c r="G315" s="71" t="str">
        <f t="shared" si="29"/>
        <v/>
      </c>
    </row>
    <row r="316" spans="2:7" ht="15" customHeight="1" x14ac:dyDescent="0.2">
      <c r="B316" s="32" t="str">
        <f t="shared" si="25"/>
        <v/>
      </c>
      <c r="C316" s="26" t="str">
        <f t="shared" si="28"/>
        <v/>
      </c>
      <c r="D316" s="71" t="str">
        <f t="shared" si="26"/>
        <v/>
      </c>
      <c r="E316" s="71" t="str">
        <f t="shared" si="27"/>
        <v/>
      </c>
      <c r="F316" s="71" t="str">
        <f t="shared" si="24"/>
        <v/>
      </c>
      <c r="G316" s="71" t="str">
        <f t="shared" si="29"/>
        <v/>
      </c>
    </row>
    <row r="317" spans="2:7" ht="15" customHeight="1" x14ac:dyDescent="0.2">
      <c r="B317" s="32" t="str">
        <f t="shared" si="25"/>
        <v/>
      </c>
      <c r="C317" s="26" t="str">
        <f t="shared" si="28"/>
        <v/>
      </c>
      <c r="D317" s="71" t="str">
        <f t="shared" si="26"/>
        <v/>
      </c>
      <c r="E317" s="71" t="str">
        <f t="shared" si="27"/>
        <v/>
      </c>
      <c r="F317" s="71" t="str">
        <f t="shared" si="24"/>
        <v/>
      </c>
      <c r="G317" s="71" t="str">
        <f t="shared" si="29"/>
        <v/>
      </c>
    </row>
    <row r="318" spans="2:7" ht="15" customHeight="1" x14ac:dyDescent="0.2">
      <c r="B318" s="32" t="str">
        <f t="shared" si="25"/>
        <v/>
      </c>
      <c r="C318" s="26" t="str">
        <f t="shared" si="28"/>
        <v/>
      </c>
      <c r="D318" s="71" t="str">
        <f t="shared" si="26"/>
        <v/>
      </c>
      <c r="E318" s="71" t="str">
        <f t="shared" si="27"/>
        <v/>
      </c>
      <c r="F318" s="71" t="str">
        <f t="shared" si="24"/>
        <v/>
      </c>
      <c r="G318" s="71" t="str">
        <f t="shared" si="29"/>
        <v/>
      </c>
    </row>
    <row r="319" spans="2:7" ht="15" customHeight="1" x14ac:dyDescent="0.2">
      <c r="B319" s="32" t="str">
        <f t="shared" si="25"/>
        <v/>
      </c>
      <c r="C319" s="26" t="str">
        <f t="shared" si="28"/>
        <v/>
      </c>
      <c r="D319" s="71" t="str">
        <f t="shared" si="26"/>
        <v/>
      </c>
      <c r="E319" s="71" t="str">
        <f t="shared" si="27"/>
        <v/>
      </c>
      <c r="F319" s="71" t="str">
        <f t="shared" si="24"/>
        <v/>
      </c>
      <c r="G319" s="71" t="str">
        <f t="shared" si="29"/>
        <v/>
      </c>
    </row>
    <row r="320" spans="2:7" ht="15" customHeight="1" x14ac:dyDescent="0.2">
      <c r="B320" s="32" t="str">
        <f t="shared" si="25"/>
        <v/>
      </c>
      <c r="C320" s="26" t="str">
        <f t="shared" si="28"/>
        <v/>
      </c>
      <c r="D320" s="71" t="str">
        <f t="shared" si="26"/>
        <v/>
      </c>
      <c r="E320" s="71" t="str">
        <f t="shared" si="27"/>
        <v/>
      </c>
      <c r="F320" s="71" t="str">
        <f t="shared" si="24"/>
        <v/>
      </c>
      <c r="G320" s="71" t="str">
        <f t="shared" si="29"/>
        <v/>
      </c>
    </row>
    <row r="321" spans="2:7" ht="15" customHeight="1" x14ac:dyDescent="0.2">
      <c r="B321" s="32" t="str">
        <f t="shared" si="25"/>
        <v/>
      </c>
      <c r="C321" s="26" t="str">
        <f t="shared" si="28"/>
        <v/>
      </c>
      <c r="D321" s="71" t="str">
        <f t="shared" si="26"/>
        <v/>
      </c>
      <c r="E321" s="71" t="str">
        <f t="shared" si="27"/>
        <v/>
      </c>
      <c r="F321" s="71" t="str">
        <f t="shared" si="24"/>
        <v/>
      </c>
      <c r="G321" s="71" t="str">
        <f t="shared" si="29"/>
        <v/>
      </c>
    </row>
    <row r="322" spans="2:7" ht="15" customHeight="1" x14ac:dyDescent="0.2">
      <c r="B322" s="32" t="str">
        <f t="shared" si="25"/>
        <v/>
      </c>
      <c r="C322" s="26" t="str">
        <f t="shared" si="28"/>
        <v/>
      </c>
      <c r="D322" s="71" t="str">
        <f t="shared" si="26"/>
        <v/>
      </c>
      <c r="E322" s="71" t="str">
        <f t="shared" si="27"/>
        <v/>
      </c>
      <c r="F322" s="71" t="str">
        <f t="shared" si="24"/>
        <v/>
      </c>
      <c r="G322" s="71" t="str">
        <f t="shared" si="29"/>
        <v/>
      </c>
    </row>
    <row r="323" spans="2:7" ht="15" customHeight="1" x14ac:dyDescent="0.2">
      <c r="B323" s="32" t="str">
        <f t="shared" si="25"/>
        <v/>
      </c>
      <c r="C323" s="26" t="str">
        <f t="shared" si="28"/>
        <v/>
      </c>
      <c r="D323" s="71" t="str">
        <f t="shared" si="26"/>
        <v/>
      </c>
      <c r="E323" s="71" t="str">
        <f t="shared" si="27"/>
        <v/>
      </c>
      <c r="F323" s="71" t="str">
        <f t="shared" si="24"/>
        <v/>
      </c>
      <c r="G323" s="71" t="str">
        <f t="shared" si="29"/>
        <v/>
      </c>
    </row>
    <row r="324" spans="2:7" ht="15" customHeight="1" x14ac:dyDescent="0.2">
      <c r="B324" s="32" t="str">
        <f t="shared" si="25"/>
        <v/>
      </c>
      <c r="C324" s="26" t="str">
        <f t="shared" si="28"/>
        <v/>
      </c>
      <c r="D324" s="71" t="str">
        <f t="shared" si="26"/>
        <v/>
      </c>
      <c r="E324" s="71" t="str">
        <f t="shared" si="27"/>
        <v/>
      </c>
      <c r="F324" s="71" t="str">
        <f t="shared" si="24"/>
        <v/>
      </c>
      <c r="G324" s="71" t="str">
        <f t="shared" si="29"/>
        <v/>
      </c>
    </row>
    <row r="325" spans="2:7" ht="15" customHeight="1" x14ac:dyDescent="0.2">
      <c r="B325" s="32" t="str">
        <f t="shared" si="25"/>
        <v/>
      </c>
      <c r="C325" s="26" t="str">
        <f t="shared" si="28"/>
        <v/>
      </c>
      <c r="D325" s="71" t="str">
        <f t="shared" si="26"/>
        <v/>
      </c>
      <c r="E325" s="71" t="str">
        <f t="shared" si="27"/>
        <v/>
      </c>
      <c r="F325" s="71" t="str">
        <f t="shared" si="24"/>
        <v/>
      </c>
      <c r="G325" s="71" t="str">
        <f t="shared" si="29"/>
        <v/>
      </c>
    </row>
    <row r="326" spans="2:7" ht="15" customHeight="1" x14ac:dyDescent="0.2">
      <c r="B326" s="32" t="str">
        <f t="shared" si="25"/>
        <v/>
      </c>
      <c r="C326" s="26" t="str">
        <f t="shared" si="28"/>
        <v/>
      </c>
      <c r="D326" s="71" t="str">
        <f t="shared" si="26"/>
        <v/>
      </c>
      <c r="E326" s="71" t="str">
        <f t="shared" si="27"/>
        <v/>
      </c>
      <c r="F326" s="71" t="str">
        <f t="shared" si="24"/>
        <v/>
      </c>
      <c r="G326" s="71" t="str">
        <f t="shared" si="29"/>
        <v/>
      </c>
    </row>
    <row r="327" spans="2:7" ht="15" customHeight="1" x14ac:dyDescent="0.2">
      <c r="B327" s="32" t="str">
        <f t="shared" si="25"/>
        <v/>
      </c>
      <c r="C327" s="26" t="str">
        <f t="shared" si="28"/>
        <v/>
      </c>
      <c r="D327" s="71" t="str">
        <f t="shared" si="26"/>
        <v/>
      </c>
      <c r="E327" s="71" t="str">
        <f t="shared" si="27"/>
        <v/>
      </c>
      <c r="F327" s="71" t="str">
        <f t="shared" si="24"/>
        <v/>
      </c>
      <c r="G327" s="71" t="str">
        <f t="shared" si="29"/>
        <v/>
      </c>
    </row>
    <row r="328" spans="2:7" ht="15" customHeight="1" x14ac:dyDescent="0.2">
      <c r="B328" s="32" t="str">
        <f t="shared" si="25"/>
        <v/>
      </c>
      <c r="C328" s="26" t="str">
        <f t="shared" si="28"/>
        <v/>
      </c>
      <c r="D328" s="71" t="str">
        <f t="shared" si="26"/>
        <v/>
      </c>
      <c r="E328" s="71" t="str">
        <f t="shared" si="27"/>
        <v/>
      </c>
      <c r="F328" s="71" t="str">
        <f t="shared" si="24"/>
        <v/>
      </c>
      <c r="G328" s="71" t="str">
        <f t="shared" si="29"/>
        <v/>
      </c>
    </row>
    <row r="329" spans="2:7" ht="15" customHeight="1" x14ac:dyDescent="0.2">
      <c r="B329" s="32" t="str">
        <f t="shared" si="25"/>
        <v/>
      </c>
      <c r="C329" s="26" t="str">
        <f t="shared" si="28"/>
        <v/>
      </c>
      <c r="D329" s="71" t="str">
        <f t="shared" si="26"/>
        <v/>
      </c>
      <c r="E329" s="71" t="str">
        <f t="shared" si="27"/>
        <v/>
      </c>
      <c r="F329" s="71" t="str">
        <f t="shared" si="24"/>
        <v/>
      </c>
      <c r="G329" s="71" t="str">
        <f t="shared" si="29"/>
        <v/>
      </c>
    </row>
    <row r="330" spans="2:7" ht="15" customHeight="1" x14ac:dyDescent="0.2">
      <c r="B330" s="32" t="str">
        <f t="shared" si="25"/>
        <v/>
      </c>
      <c r="C330" s="26" t="str">
        <f t="shared" si="28"/>
        <v/>
      </c>
      <c r="D330" s="71" t="str">
        <f t="shared" si="26"/>
        <v/>
      </c>
      <c r="E330" s="71" t="str">
        <f t="shared" si="27"/>
        <v/>
      </c>
      <c r="F330" s="71" t="str">
        <f t="shared" si="24"/>
        <v/>
      </c>
      <c r="G330" s="71" t="str">
        <f t="shared" si="29"/>
        <v/>
      </c>
    </row>
    <row r="331" spans="2:7" ht="15" customHeight="1" x14ac:dyDescent="0.2">
      <c r="B331" s="32" t="str">
        <f t="shared" si="25"/>
        <v/>
      </c>
      <c r="C331" s="26" t="str">
        <f t="shared" si="28"/>
        <v/>
      </c>
      <c r="D331" s="71" t="str">
        <f t="shared" si="26"/>
        <v/>
      </c>
      <c r="E331" s="71" t="str">
        <f t="shared" si="27"/>
        <v/>
      </c>
      <c r="F331" s="71" t="str">
        <f t="shared" si="24"/>
        <v/>
      </c>
      <c r="G331" s="71" t="str">
        <f t="shared" si="29"/>
        <v/>
      </c>
    </row>
    <row r="332" spans="2:7" ht="15" customHeight="1" x14ac:dyDescent="0.2">
      <c r="B332" s="32" t="str">
        <f t="shared" si="25"/>
        <v/>
      </c>
      <c r="C332" s="26" t="str">
        <f t="shared" si="28"/>
        <v/>
      </c>
      <c r="D332" s="71" t="str">
        <f t="shared" si="26"/>
        <v/>
      </c>
      <c r="E332" s="71" t="str">
        <f t="shared" si="27"/>
        <v/>
      </c>
      <c r="F332" s="71" t="str">
        <f t="shared" si="24"/>
        <v/>
      </c>
      <c r="G332" s="71" t="str">
        <f t="shared" si="29"/>
        <v/>
      </c>
    </row>
    <row r="333" spans="2:7" ht="15" customHeight="1" x14ac:dyDescent="0.2">
      <c r="B333" s="32" t="str">
        <f t="shared" si="25"/>
        <v/>
      </c>
      <c r="C333" s="26" t="str">
        <f t="shared" si="28"/>
        <v/>
      </c>
      <c r="D333" s="71" t="str">
        <f t="shared" si="26"/>
        <v/>
      </c>
      <c r="E333" s="71" t="str">
        <f t="shared" si="27"/>
        <v/>
      </c>
      <c r="F333" s="71" t="str">
        <f t="shared" si="24"/>
        <v/>
      </c>
      <c r="G333" s="71" t="str">
        <f t="shared" si="29"/>
        <v/>
      </c>
    </row>
    <row r="334" spans="2:7" ht="15" customHeight="1" x14ac:dyDescent="0.2">
      <c r="B334" s="32" t="str">
        <f t="shared" si="25"/>
        <v/>
      </c>
      <c r="C334" s="26" t="str">
        <f t="shared" si="28"/>
        <v/>
      </c>
      <c r="D334" s="71" t="str">
        <f t="shared" si="26"/>
        <v/>
      </c>
      <c r="E334" s="71" t="str">
        <f t="shared" si="27"/>
        <v/>
      </c>
      <c r="F334" s="71" t="str">
        <f t="shared" si="24"/>
        <v/>
      </c>
      <c r="G334" s="71" t="str">
        <f t="shared" si="29"/>
        <v/>
      </c>
    </row>
    <row r="335" spans="2:7" ht="15" customHeight="1" x14ac:dyDescent="0.2">
      <c r="B335" s="32" t="str">
        <f t="shared" si="25"/>
        <v/>
      </c>
      <c r="C335" s="26" t="str">
        <f t="shared" si="28"/>
        <v/>
      </c>
      <c r="D335" s="71" t="str">
        <f t="shared" si="26"/>
        <v/>
      </c>
      <c r="E335" s="71" t="str">
        <f t="shared" si="27"/>
        <v/>
      </c>
      <c r="F335" s="71" t="str">
        <f t="shared" si="24"/>
        <v/>
      </c>
      <c r="G335" s="71" t="str">
        <f t="shared" si="29"/>
        <v/>
      </c>
    </row>
    <row r="336" spans="2:7" ht="15" customHeight="1" x14ac:dyDescent="0.2">
      <c r="B336" s="32" t="str">
        <f t="shared" si="25"/>
        <v/>
      </c>
      <c r="C336" s="26" t="str">
        <f t="shared" si="28"/>
        <v/>
      </c>
      <c r="D336" s="71" t="str">
        <f t="shared" si="26"/>
        <v/>
      </c>
      <c r="E336" s="71" t="str">
        <f t="shared" si="27"/>
        <v/>
      </c>
      <c r="F336" s="71" t="str">
        <f t="shared" si="24"/>
        <v/>
      </c>
      <c r="G336" s="71" t="str">
        <f t="shared" si="29"/>
        <v/>
      </c>
    </row>
    <row r="337" spans="2:7" ht="15" customHeight="1" x14ac:dyDescent="0.2">
      <c r="B337" s="32" t="str">
        <f t="shared" si="25"/>
        <v/>
      </c>
      <c r="C337" s="26" t="str">
        <f t="shared" si="28"/>
        <v/>
      </c>
      <c r="D337" s="71" t="str">
        <f t="shared" si="26"/>
        <v/>
      </c>
      <c r="E337" s="71" t="str">
        <f t="shared" si="27"/>
        <v/>
      </c>
      <c r="F337" s="71" t="str">
        <f t="shared" ref="F337:F378" si="30">IF(C337="","",$D$12)</f>
        <v/>
      </c>
      <c r="G337" s="71" t="str">
        <f t="shared" si="29"/>
        <v/>
      </c>
    </row>
    <row r="338" spans="2:7" ht="15" customHeight="1" x14ac:dyDescent="0.2">
      <c r="B338" s="32" t="str">
        <f t="shared" ref="B338:B378" si="31">IFERROR(IF((B337+1)&lt;=$D$6,B337+1,""),"")</f>
        <v/>
      </c>
      <c r="C338" s="26" t="str">
        <f t="shared" si="28"/>
        <v/>
      </c>
      <c r="D338" s="71" t="str">
        <f t="shared" ref="D338:D378" si="32">IF(B338="","",$D$7/12*G337)</f>
        <v/>
      </c>
      <c r="E338" s="71" t="str">
        <f t="shared" ref="E338:E378" si="33">IF(B338="","",F338-D338)</f>
        <v/>
      </c>
      <c r="F338" s="71" t="str">
        <f t="shared" si="30"/>
        <v/>
      </c>
      <c r="G338" s="71" t="str">
        <f t="shared" si="29"/>
        <v/>
      </c>
    </row>
    <row r="339" spans="2:7" ht="15" customHeight="1" x14ac:dyDescent="0.2">
      <c r="B339" s="32" t="str">
        <f t="shared" si="31"/>
        <v/>
      </c>
      <c r="C339" s="26" t="str">
        <f t="shared" ref="C339:C378" si="34">IF(B339="","",EOMONTH(C338,1))</f>
        <v/>
      </c>
      <c r="D339" s="71" t="str">
        <f t="shared" si="32"/>
        <v/>
      </c>
      <c r="E339" s="71" t="str">
        <f t="shared" si="33"/>
        <v/>
      </c>
      <c r="F339" s="71" t="str">
        <f t="shared" si="30"/>
        <v/>
      </c>
      <c r="G339" s="71" t="str">
        <f t="shared" ref="G339:G376" si="35">IF(B339="","",G338-E339)</f>
        <v/>
      </c>
    </row>
    <row r="340" spans="2:7" ht="15" customHeight="1" x14ac:dyDescent="0.2">
      <c r="B340" s="32" t="str">
        <f t="shared" si="31"/>
        <v/>
      </c>
      <c r="C340" s="26" t="str">
        <f t="shared" si="34"/>
        <v/>
      </c>
      <c r="D340" s="71" t="str">
        <f t="shared" si="32"/>
        <v/>
      </c>
      <c r="E340" s="71" t="str">
        <f t="shared" si="33"/>
        <v/>
      </c>
      <c r="F340" s="71" t="str">
        <f t="shared" si="30"/>
        <v/>
      </c>
      <c r="G340" s="71" t="str">
        <f t="shared" si="35"/>
        <v/>
      </c>
    </row>
    <row r="341" spans="2:7" ht="15" customHeight="1" x14ac:dyDescent="0.2">
      <c r="B341" s="32" t="str">
        <f t="shared" si="31"/>
        <v/>
      </c>
      <c r="C341" s="26" t="str">
        <f t="shared" si="34"/>
        <v/>
      </c>
      <c r="D341" s="71" t="str">
        <f t="shared" si="32"/>
        <v/>
      </c>
      <c r="E341" s="71" t="str">
        <f t="shared" si="33"/>
        <v/>
      </c>
      <c r="F341" s="71" t="str">
        <f t="shared" si="30"/>
        <v/>
      </c>
      <c r="G341" s="71" t="str">
        <f t="shared" si="35"/>
        <v/>
      </c>
    </row>
    <row r="342" spans="2:7" ht="15" customHeight="1" x14ac:dyDescent="0.2">
      <c r="B342" s="32" t="str">
        <f t="shared" si="31"/>
        <v/>
      </c>
      <c r="C342" s="26" t="str">
        <f t="shared" si="34"/>
        <v/>
      </c>
      <c r="D342" s="71" t="str">
        <f t="shared" si="32"/>
        <v/>
      </c>
      <c r="E342" s="71" t="str">
        <f t="shared" si="33"/>
        <v/>
      </c>
      <c r="F342" s="71" t="str">
        <f t="shared" si="30"/>
        <v/>
      </c>
      <c r="G342" s="71" t="str">
        <f t="shared" si="35"/>
        <v/>
      </c>
    </row>
    <row r="343" spans="2:7" ht="15" customHeight="1" x14ac:dyDescent="0.2">
      <c r="B343" s="32" t="str">
        <f t="shared" si="31"/>
        <v/>
      </c>
      <c r="C343" s="26" t="str">
        <f t="shared" si="34"/>
        <v/>
      </c>
      <c r="D343" s="71" t="str">
        <f t="shared" si="32"/>
        <v/>
      </c>
      <c r="E343" s="71" t="str">
        <f t="shared" si="33"/>
        <v/>
      </c>
      <c r="F343" s="71" t="str">
        <f t="shared" si="30"/>
        <v/>
      </c>
      <c r="G343" s="71" t="str">
        <f t="shared" si="35"/>
        <v/>
      </c>
    </row>
    <row r="344" spans="2:7" ht="15" customHeight="1" x14ac:dyDescent="0.2">
      <c r="B344" s="32" t="str">
        <f t="shared" si="31"/>
        <v/>
      </c>
      <c r="C344" s="26" t="str">
        <f t="shared" si="34"/>
        <v/>
      </c>
      <c r="D344" s="71" t="str">
        <f t="shared" si="32"/>
        <v/>
      </c>
      <c r="E344" s="71" t="str">
        <f t="shared" si="33"/>
        <v/>
      </c>
      <c r="F344" s="71" t="str">
        <f t="shared" si="30"/>
        <v/>
      </c>
      <c r="G344" s="71" t="str">
        <f t="shared" si="35"/>
        <v/>
      </c>
    </row>
    <row r="345" spans="2:7" ht="15" customHeight="1" x14ac:dyDescent="0.2">
      <c r="B345" s="32" t="str">
        <f t="shared" si="31"/>
        <v/>
      </c>
      <c r="C345" s="26" t="str">
        <f t="shared" si="34"/>
        <v/>
      </c>
      <c r="D345" s="71" t="str">
        <f t="shared" si="32"/>
        <v/>
      </c>
      <c r="E345" s="71" t="str">
        <f t="shared" si="33"/>
        <v/>
      </c>
      <c r="F345" s="71" t="str">
        <f t="shared" si="30"/>
        <v/>
      </c>
      <c r="G345" s="71" t="str">
        <f t="shared" si="35"/>
        <v/>
      </c>
    </row>
    <row r="346" spans="2:7" ht="15" customHeight="1" x14ac:dyDescent="0.2">
      <c r="B346" s="32" t="str">
        <f t="shared" si="31"/>
        <v/>
      </c>
      <c r="C346" s="26" t="str">
        <f t="shared" si="34"/>
        <v/>
      </c>
      <c r="D346" s="71" t="str">
        <f t="shared" si="32"/>
        <v/>
      </c>
      <c r="E346" s="71" t="str">
        <f t="shared" si="33"/>
        <v/>
      </c>
      <c r="F346" s="71" t="str">
        <f t="shared" si="30"/>
        <v/>
      </c>
      <c r="G346" s="71" t="str">
        <f t="shared" si="35"/>
        <v/>
      </c>
    </row>
    <row r="347" spans="2:7" ht="15" customHeight="1" x14ac:dyDescent="0.2">
      <c r="B347" s="32" t="str">
        <f t="shared" si="31"/>
        <v/>
      </c>
      <c r="C347" s="26" t="str">
        <f t="shared" si="34"/>
        <v/>
      </c>
      <c r="D347" s="71" t="str">
        <f t="shared" si="32"/>
        <v/>
      </c>
      <c r="E347" s="71" t="str">
        <f t="shared" si="33"/>
        <v/>
      </c>
      <c r="F347" s="71" t="str">
        <f t="shared" si="30"/>
        <v/>
      </c>
      <c r="G347" s="71" t="str">
        <f t="shared" si="35"/>
        <v/>
      </c>
    </row>
    <row r="348" spans="2:7" ht="15" customHeight="1" x14ac:dyDescent="0.2">
      <c r="B348" s="32" t="str">
        <f t="shared" si="31"/>
        <v/>
      </c>
      <c r="C348" s="26" t="str">
        <f t="shared" si="34"/>
        <v/>
      </c>
      <c r="D348" s="71" t="str">
        <f t="shared" si="32"/>
        <v/>
      </c>
      <c r="E348" s="71" t="str">
        <f t="shared" si="33"/>
        <v/>
      </c>
      <c r="F348" s="71" t="str">
        <f t="shared" si="30"/>
        <v/>
      </c>
      <c r="G348" s="71" t="str">
        <f t="shared" si="35"/>
        <v/>
      </c>
    </row>
    <row r="349" spans="2:7" ht="15" customHeight="1" x14ac:dyDescent="0.2">
      <c r="B349" s="32" t="str">
        <f t="shared" si="31"/>
        <v/>
      </c>
      <c r="C349" s="26" t="str">
        <f t="shared" si="34"/>
        <v/>
      </c>
      <c r="D349" s="71" t="str">
        <f t="shared" si="32"/>
        <v/>
      </c>
      <c r="E349" s="71" t="str">
        <f t="shared" si="33"/>
        <v/>
      </c>
      <c r="F349" s="71" t="str">
        <f t="shared" si="30"/>
        <v/>
      </c>
      <c r="G349" s="71" t="str">
        <f t="shared" si="35"/>
        <v/>
      </c>
    </row>
    <row r="350" spans="2:7" ht="15" customHeight="1" x14ac:dyDescent="0.2">
      <c r="B350" s="32" t="str">
        <f t="shared" si="31"/>
        <v/>
      </c>
      <c r="C350" s="26" t="str">
        <f t="shared" si="34"/>
        <v/>
      </c>
      <c r="D350" s="71" t="str">
        <f t="shared" si="32"/>
        <v/>
      </c>
      <c r="E350" s="71" t="str">
        <f t="shared" si="33"/>
        <v/>
      </c>
      <c r="F350" s="71" t="str">
        <f t="shared" si="30"/>
        <v/>
      </c>
      <c r="G350" s="71" t="str">
        <f t="shared" si="35"/>
        <v/>
      </c>
    </row>
    <row r="351" spans="2:7" ht="15" customHeight="1" x14ac:dyDescent="0.2">
      <c r="B351" s="32" t="str">
        <f t="shared" si="31"/>
        <v/>
      </c>
      <c r="C351" s="26" t="str">
        <f t="shared" si="34"/>
        <v/>
      </c>
      <c r="D351" s="71" t="str">
        <f t="shared" si="32"/>
        <v/>
      </c>
      <c r="E351" s="71" t="str">
        <f t="shared" si="33"/>
        <v/>
      </c>
      <c r="F351" s="71" t="str">
        <f t="shared" si="30"/>
        <v/>
      </c>
      <c r="G351" s="71" t="str">
        <f t="shared" si="35"/>
        <v/>
      </c>
    </row>
    <row r="352" spans="2:7" ht="15" customHeight="1" x14ac:dyDescent="0.2">
      <c r="B352" s="32" t="str">
        <f t="shared" si="31"/>
        <v/>
      </c>
      <c r="C352" s="26" t="str">
        <f t="shared" si="34"/>
        <v/>
      </c>
      <c r="D352" s="71" t="str">
        <f t="shared" si="32"/>
        <v/>
      </c>
      <c r="E352" s="71" t="str">
        <f t="shared" si="33"/>
        <v/>
      </c>
      <c r="F352" s="71" t="str">
        <f t="shared" si="30"/>
        <v/>
      </c>
      <c r="G352" s="71" t="str">
        <f t="shared" si="35"/>
        <v/>
      </c>
    </row>
    <row r="353" spans="2:7" ht="15" customHeight="1" x14ac:dyDescent="0.2">
      <c r="B353" s="32" t="str">
        <f t="shared" si="31"/>
        <v/>
      </c>
      <c r="C353" s="26" t="str">
        <f t="shared" si="34"/>
        <v/>
      </c>
      <c r="D353" s="71" t="str">
        <f t="shared" si="32"/>
        <v/>
      </c>
      <c r="E353" s="71" t="str">
        <f t="shared" si="33"/>
        <v/>
      </c>
      <c r="F353" s="71" t="str">
        <f t="shared" si="30"/>
        <v/>
      </c>
      <c r="G353" s="71" t="str">
        <f t="shared" si="35"/>
        <v/>
      </c>
    </row>
    <row r="354" spans="2:7" ht="15" customHeight="1" x14ac:dyDescent="0.2">
      <c r="B354" s="32" t="str">
        <f t="shared" si="31"/>
        <v/>
      </c>
      <c r="C354" s="26" t="str">
        <f t="shared" si="34"/>
        <v/>
      </c>
      <c r="D354" s="71" t="str">
        <f t="shared" si="32"/>
        <v/>
      </c>
      <c r="E354" s="71" t="str">
        <f t="shared" si="33"/>
        <v/>
      </c>
      <c r="F354" s="71" t="str">
        <f t="shared" si="30"/>
        <v/>
      </c>
      <c r="G354" s="71" t="str">
        <f t="shared" si="35"/>
        <v/>
      </c>
    </row>
    <row r="355" spans="2:7" ht="15" customHeight="1" x14ac:dyDescent="0.2">
      <c r="B355" s="32" t="str">
        <f t="shared" si="31"/>
        <v/>
      </c>
      <c r="C355" s="26" t="str">
        <f t="shared" si="34"/>
        <v/>
      </c>
      <c r="D355" s="71" t="str">
        <f t="shared" si="32"/>
        <v/>
      </c>
      <c r="E355" s="71" t="str">
        <f t="shared" si="33"/>
        <v/>
      </c>
      <c r="F355" s="71" t="str">
        <f t="shared" si="30"/>
        <v/>
      </c>
      <c r="G355" s="71" t="str">
        <f t="shared" si="35"/>
        <v/>
      </c>
    </row>
    <row r="356" spans="2:7" ht="15" customHeight="1" x14ac:dyDescent="0.2">
      <c r="B356" s="32" t="str">
        <f t="shared" si="31"/>
        <v/>
      </c>
      <c r="C356" s="26" t="str">
        <f t="shared" si="34"/>
        <v/>
      </c>
      <c r="D356" s="71" t="str">
        <f t="shared" si="32"/>
        <v/>
      </c>
      <c r="E356" s="71" t="str">
        <f t="shared" si="33"/>
        <v/>
      </c>
      <c r="F356" s="71" t="str">
        <f t="shared" si="30"/>
        <v/>
      </c>
      <c r="G356" s="71" t="str">
        <f t="shared" si="35"/>
        <v/>
      </c>
    </row>
    <row r="357" spans="2:7" ht="15" customHeight="1" x14ac:dyDescent="0.2">
      <c r="B357" s="32" t="str">
        <f t="shared" si="31"/>
        <v/>
      </c>
      <c r="C357" s="26" t="str">
        <f t="shared" si="34"/>
        <v/>
      </c>
      <c r="D357" s="71" t="str">
        <f t="shared" si="32"/>
        <v/>
      </c>
      <c r="E357" s="71" t="str">
        <f t="shared" si="33"/>
        <v/>
      </c>
      <c r="F357" s="71" t="str">
        <f t="shared" si="30"/>
        <v/>
      </c>
      <c r="G357" s="71" t="str">
        <f t="shared" si="35"/>
        <v/>
      </c>
    </row>
    <row r="358" spans="2:7" ht="15" customHeight="1" x14ac:dyDescent="0.2">
      <c r="B358" s="32" t="str">
        <f t="shared" si="31"/>
        <v/>
      </c>
      <c r="C358" s="26" t="str">
        <f t="shared" si="34"/>
        <v/>
      </c>
      <c r="D358" s="71" t="str">
        <f t="shared" si="32"/>
        <v/>
      </c>
      <c r="E358" s="71" t="str">
        <f t="shared" si="33"/>
        <v/>
      </c>
      <c r="F358" s="71" t="str">
        <f t="shared" si="30"/>
        <v/>
      </c>
      <c r="G358" s="71" t="str">
        <f t="shared" si="35"/>
        <v/>
      </c>
    </row>
    <row r="359" spans="2:7" ht="15" customHeight="1" x14ac:dyDescent="0.2">
      <c r="B359" s="32" t="str">
        <f t="shared" si="31"/>
        <v/>
      </c>
      <c r="C359" s="26" t="str">
        <f t="shared" si="34"/>
        <v/>
      </c>
      <c r="D359" s="71" t="str">
        <f t="shared" si="32"/>
        <v/>
      </c>
      <c r="E359" s="71" t="str">
        <f t="shared" si="33"/>
        <v/>
      </c>
      <c r="F359" s="71" t="str">
        <f t="shared" si="30"/>
        <v/>
      </c>
      <c r="G359" s="71" t="str">
        <f t="shared" si="35"/>
        <v/>
      </c>
    </row>
    <row r="360" spans="2:7" ht="15" customHeight="1" x14ac:dyDescent="0.2">
      <c r="B360" s="32" t="str">
        <f t="shared" si="31"/>
        <v/>
      </c>
      <c r="C360" s="26" t="str">
        <f t="shared" si="34"/>
        <v/>
      </c>
      <c r="D360" s="71" t="str">
        <f t="shared" si="32"/>
        <v/>
      </c>
      <c r="E360" s="71" t="str">
        <f t="shared" si="33"/>
        <v/>
      </c>
      <c r="F360" s="71" t="str">
        <f t="shared" si="30"/>
        <v/>
      </c>
      <c r="G360" s="71" t="str">
        <f t="shared" si="35"/>
        <v/>
      </c>
    </row>
    <row r="361" spans="2:7" ht="15" customHeight="1" x14ac:dyDescent="0.2">
      <c r="B361" s="32" t="str">
        <f t="shared" si="31"/>
        <v/>
      </c>
      <c r="C361" s="26" t="str">
        <f t="shared" si="34"/>
        <v/>
      </c>
      <c r="D361" s="71" t="str">
        <f t="shared" si="32"/>
        <v/>
      </c>
      <c r="E361" s="71" t="str">
        <f t="shared" si="33"/>
        <v/>
      </c>
      <c r="F361" s="71" t="str">
        <f t="shared" si="30"/>
        <v/>
      </c>
      <c r="G361" s="71" t="str">
        <f t="shared" si="35"/>
        <v/>
      </c>
    </row>
    <row r="362" spans="2:7" ht="15" customHeight="1" x14ac:dyDescent="0.2">
      <c r="B362" s="32" t="str">
        <f t="shared" si="31"/>
        <v/>
      </c>
      <c r="C362" s="26" t="str">
        <f t="shared" si="34"/>
        <v/>
      </c>
      <c r="D362" s="71" t="str">
        <f t="shared" si="32"/>
        <v/>
      </c>
      <c r="E362" s="71" t="str">
        <f t="shared" si="33"/>
        <v/>
      </c>
      <c r="F362" s="71" t="str">
        <f t="shared" si="30"/>
        <v/>
      </c>
      <c r="G362" s="71" t="str">
        <f t="shared" si="35"/>
        <v/>
      </c>
    </row>
    <row r="363" spans="2:7" ht="15" customHeight="1" x14ac:dyDescent="0.2">
      <c r="B363" s="32" t="str">
        <f t="shared" si="31"/>
        <v/>
      </c>
      <c r="C363" s="26" t="str">
        <f t="shared" si="34"/>
        <v/>
      </c>
      <c r="D363" s="71" t="str">
        <f t="shared" si="32"/>
        <v/>
      </c>
      <c r="E363" s="71" t="str">
        <f t="shared" si="33"/>
        <v/>
      </c>
      <c r="F363" s="71" t="str">
        <f t="shared" si="30"/>
        <v/>
      </c>
      <c r="G363" s="71" t="str">
        <f t="shared" si="35"/>
        <v/>
      </c>
    </row>
    <row r="364" spans="2:7" ht="15" customHeight="1" x14ac:dyDescent="0.2">
      <c r="B364" s="32" t="str">
        <f t="shared" si="31"/>
        <v/>
      </c>
      <c r="C364" s="26" t="str">
        <f t="shared" si="34"/>
        <v/>
      </c>
      <c r="D364" s="71" t="str">
        <f t="shared" si="32"/>
        <v/>
      </c>
      <c r="E364" s="71" t="str">
        <f t="shared" si="33"/>
        <v/>
      </c>
      <c r="F364" s="71" t="str">
        <f t="shared" si="30"/>
        <v/>
      </c>
      <c r="G364" s="71" t="str">
        <f t="shared" si="35"/>
        <v/>
      </c>
    </row>
    <row r="365" spans="2:7" ht="15" customHeight="1" x14ac:dyDescent="0.2">
      <c r="B365" s="32" t="str">
        <f t="shared" si="31"/>
        <v/>
      </c>
      <c r="C365" s="26" t="str">
        <f t="shared" si="34"/>
        <v/>
      </c>
      <c r="D365" s="71" t="str">
        <f t="shared" si="32"/>
        <v/>
      </c>
      <c r="E365" s="71" t="str">
        <f t="shared" si="33"/>
        <v/>
      </c>
      <c r="F365" s="71" t="str">
        <f t="shared" si="30"/>
        <v/>
      </c>
      <c r="G365" s="71" t="str">
        <f t="shared" si="35"/>
        <v/>
      </c>
    </row>
    <row r="366" spans="2:7" ht="15" customHeight="1" x14ac:dyDescent="0.2">
      <c r="B366" s="32" t="str">
        <f t="shared" si="31"/>
        <v/>
      </c>
      <c r="C366" s="26" t="str">
        <f t="shared" si="34"/>
        <v/>
      </c>
      <c r="D366" s="71" t="str">
        <f t="shared" si="32"/>
        <v/>
      </c>
      <c r="E366" s="71" t="str">
        <f t="shared" si="33"/>
        <v/>
      </c>
      <c r="F366" s="71" t="str">
        <f t="shared" si="30"/>
        <v/>
      </c>
      <c r="G366" s="71" t="str">
        <f t="shared" si="35"/>
        <v/>
      </c>
    </row>
    <row r="367" spans="2:7" ht="15" customHeight="1" x14ac:dyDescent="0.2">
      <c r="B367" s="32" t="str">
        <f t="shared" si="31"/>
        <v/>
      </c>
      <c r="C367" s="26" t="str">
        <f t="shared" si="34"/>
        <v/>
      </c>
      <c r="D367" s="71" t="str">
        <f t="shared" si="32"/>
        <v/>
      </c>
      <c r="E367" s="71" t="str">
        <f t="shared" si="33"/>
        <v/>
      </c>
      <c r="F367" s="71" t="str">
        <f t="shared" si="30"/>
        <v/>
      </c>
      <c r="G367" s="71" t="str">
        <f t="shared" si="35"/>
        <v/>
      </c>
    </row>
    <row r="368" spans="2:7" ht="15" customHeight="1" x14ac:dyDescent="0.2">
      <c r="B368" s="32" t="str">
        <f t="shared" si="31"/>
        <v/>
      </c>
      <c r="C368" s="26" t="str">
        <f t="shared" si="34"/>
        <v/>
      </c>
      <c r="D368" s="71" t="str">
        <f t="shared" si="32"/>
        <v/>
      </c>
      <c r="E368" s="71" t="str">
        <f t="shared" si="33"/>
        <v/>
      </c>
      <c r="F368" s="71" t="str">
        <f t="shared" si="30"/>
        <v/>
      </c>
      <c r="G368" s="71" t="str">
        <f t="shared" si="35"/>
        <v/>
      </c>
    </row>
    <row r="369" spans="2:7" ht="15" customHeight="1" x14ac:dyDescent="0.2">
      <c r="B369" s="32" t="str">
        <f t="shared" si="31"/>
        <v/>
      </c>
      <c r="C369" s="26" t="str">
        <f t="shared" si="34"/>
        <v/>
      </c>
      <c r="D369" s="71" t="str">
        <f t="shared" si="32"/>
        <v/>
      </c>
      <c r="E369" s="71" t="str">
        <f t="shared" si="33"/>
        <v/>
      </c>
      <c r="F369" s="71" t="str">
        <f t="shared" si="30"/>
        <v/>
      </c>
      <c r="G369" s="71" t="str">
        <f t="shared" si="35"/>
        <v/>
      </c>
    </row>
    <row r="370" spans="2:7" ht="15" customHeight="1" x14ac:dyDescent="0.2">
      <c r="B370" s="32" t="str">
        <f t="shared" si="31"/>
        <v/>
      </c>
      <c r="C370" s="26" t="str">
        <f t="shared" si="34"/>
        <v/>
      </c>
      <c r="D370" s="71" t="str">
        <f t="shared" si="32"/>
        <v/>
      </c>
      <c r="E370" s="71" t="str">
        <f t="shared" si="33"/>
        <v/>
      </c>
      <c r="F370" s="71" t="str">
        <f t="shared" si="30"/>
        <v/>
      </c>
      <c r="G370" s="71" t="str">
        <f t="shared" si="35"/>
        <v/>
      </c>
    </row>
    <row r="371" spans="2:7" ht="15" customHeight="1" x14ac:dyDescent="0.2">
      <c r="B371" s="32" t="str">
        <f t="shared" si="31"/>
        <v/>
      </c>
      <c r="C371" s="26" t="str">
        <f t="shared" si="34"/>
        <v/>
      </c>
      <c r="D371" s="71" t="str">
        <f t="shared" si="32"/>
        <v/>
      </c>
      <c r="E371" s="71" t="str">
        <f t="shared" si="33"/>
        <v/>
      </c>
      <c r="F371" s="71" t="str">
        <f t="shared" si="30"/>
        <v/>
      </c>
      <c r="G371" s="71" t="str">
        <f t="shared" si="35"/>
        <v/>
      </c>
    </row>
    <row r="372" spans="2:7" ht="15" customHeight="1" x14ac:dyDescent="0.2">
      <c r="B372" s="32" t="str">
        <f t="shared" si="31"/>
        <v/>
      </c>
      <c r="C372" s="26" t="str">
        <f t="shared" si="34"/>
        <v/>
      </c>
      <c r="D372" s="71" t="str">
        <f t="shared" si="32"/>
        <v/>
      </c>
      <c r="E372" s="71" t="str">
        <f t="shared" si="33"/>
        <v/>
      </c>
      <c r="F372" s="71" t="str">
        <f t="shared" si="30"/>
        <v/>
      </c>
      <c r="G372" s="71" t="str">
        <f t="shared" si="35"/>
        <v/>
      </c>
    </row>
    <row r="373" spans="2:7" ht="15" customHeight="1" x14ac:dyDescent="0.2">
      <c r="B373" s="32" t="str">
        <f t="shared" si="31"/>
        <v/>
      </c>
      <c r="C373" s="26" t="str">
        <f t="shared" si="34"/>
        <v/>
      </c>
      <c r="D373" s="71" t="str">
        <f t="shared" si="32"/>
        <v/>
      </c>
      <c r="E373" s="71" t="str">
        <f t="shared" si="33"/>
        <v/>
      </c>
      <c r="F373" s="71" t="str">
        <f t="shared" si="30"/>
        <v/>
      </c>
      <c r="G373" s="71" t="str">
        <f t="shared" si="35"/>
        <v/>
      </c>
    </row>
    <row r="374" spans="2:7" ht="15" customHeight="1" x14ac:dyDescent="0.2">
      <c r="B374" s="32" t="str">
        <f t="shared" si="31"/>
        <v/>
      </c>
      <c r="C374" s="26" t="str">
        <f t="shared" si="34"/>
        <v/>
      </c>
      <c r="D374" s="71" t="str">
        <f t="shared" si="32"/>
        <v/>
      </c>
      <c r="E374" s="71" t="str">
        <f t="shared" si="33"/>
        <v/>
      </c>
      <c r="F374" s="71" t="str">
        <f t="shared" si="30"/>
        <v/>
      </c>
      <c r="G374" s="71" t="str">
        <f t="shared" si="35"/>
        <v/>
      </c>
    </row>
    <row r="375" spans="2:7" ht="15" customHeight="1" x14ac:dyDescent="0.2">
      <c r="B375" s="32" t="str">
        <f t="shared" si="31"/>
        <v/>
      </c>
      <c r="C375" s="26" t="str">
        <f t="shared" si="34"/>
        <v/>
      </c>
      <c r="D375" s="71" t="str">
        <f t="shared" si="32"/>
        <v/>
      </c>
      <c r="E375" s="71" t="str">
        <f t="shared" si="33"/>
        <v/>
      </c>
      <c r="F375" s="71" t="str">
        <f t="shared" si="30"/>
        <v/>
      </c>
      <c r="G375" s="71" t="str">
        <f t="shared" si="35"/>
        <v/>
      </c>
    </row>
    <row r="376" spans="2:7" ht="15" customHeight="1" x14ac:dyDescent="0.2">
      <c r="B376" s="32" t="str">
        <f t="shared" si="31"/>
        <v/>
      </c>
      <c r="C376" s="26" t="str">
        <f t="shared" si="34"/>
        <v/>
      </c>
      <c r="D376" s="71" t="str">
        <f t="shared" si="32"/>
        <v/>
      </c>
      <c r="E376" s="71" t="str">
        <f t="shared" si="33"/>
        <v/>
      </c>
      <c r="F376" s="71" t="str">
        <f t="shared" si="30"/>
        <v/>
      </c>
      <c r="G376" s="71" t="str">
        <f t="shared" si="35"/>
        <v/>
      </c>
    </row>
    <row r="377" spans="2:7" ht="15" customHeight="1" x14ac:dyDescent="0.2">
      <c r="B377" s="32" t="str">
        <f t="shared" si="31"/>
        <v/>
      </c>
      <c r="C377" s="26" t="str">
        <f t="shared" si="34"/>
        <v/>
      </c>
      <c r="D377" s="33" t="str">
        <f t="shared" si="32"/>
        <v/>
      </c>
      <c r="E377" s="33" t="str">
        <f t="shared" si="33"/>
        <v/>
      </c>
      <c r="F377" s="33" t="str">
        <f t="shared" si="30"/>
        <v/>
      </c>
    </row>
    <row r="378" spans="2:7" ht="15" customHeight="1" x14ac:dyDescent="0.2">
      <c r="B378" s="32" t="str">
        <f t="shared" si="31"/>
        <v/>
      </c>
      <c r="C378" s="26" t="str">
        <f t="shared" si="34"/>
        <v/>
      </c>
      <c r="D378" s="33" t="str">
        <f t="shared" si="32"/>
        <v/>
      </c>
      <c r="E378" s="33" t="str">
        <f t="shared" si="33"/>
        <v/>
      </c>
      <c r="F378" s="33" t="str">
        <f t="shared" si="30"/>
        <v/>
      </c>
    </row>
  </sheetData>
  <conditionalFormatting sqref="B17:B378 D17:G17 D377:G378 D18:F376">
    <cfRule type="expression" dxfId="8" priority="5">
      <formula>$C17=INDEX($C$17:$C$378, MATCH(TODAY(), $C$17:$C$378,1))</formula>
    </cfRule>
  </conditionalFormatting>
  <conditionalFormatting sqref="C18:C378">
    <cfRule type="expression" dxfId="7" priority="2">
      <formula>$C18=INDEX($C$17:$C$378, MATCH(TODAY(), $C$17:$C$378,1))</formula>
    </cfRule>
  </conditionalFormatting>
  <conditionalFormatting sqref="C17">
    <cfRule type="expression" dxfId="6" priority="3">
      <formula>$C17=INDEX($C$17:$C$378, MATCH(TODAY(), $C$17:$C$378,1))</formula>
    </cfRule>
  </conditionalFormatting>
  <conditionalFormatting sqref="G18:G376">
    <cfRule type="expression" dxfId="5" priority="1">
      <formula>$C18=INDEX($C$17:$C$378, MATCH(TODAY(), $C$17:$C$378,1))</formula>
    </cfRule>
  </conditionalFormatting>
  <dataValidations disablePrompts="1" count="1">
    <dataValidation type="whole" allowBlank="1" showInputMessage="1" showErrorMessage="1" errorTitle="Invalid term" error="Please input a whole number between 1 and 360" sqref="D6" xr:uid="{1E7C6387-F030-46BC-A333-2ADDD201D110}">
      <formula1>1</formula1>
      <formula2>360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1169-1F18-4E05-9B4A-6E8DED740098}">
  <dimension ref="B2:V378"/>
  <sheetViews>
    <sheetView showGridLines="0" zoomScaleNormal="100" workbookViewId="0">
      <pane xSplit="3" ySplit="16" topLeftCell="D17" activePane="bottomRight" state="frozen"/>
      <selection activeCell="N1" sqref="N1:Q1048576"/>
      <selection pane="topRight" activeCell="N1" sqref="N1:Q1048576"/>
      <selection pane="bottomLeft" activeCell="N1" sqref="N1:Q1048576"/>
      <selection pane="bottomRight" activeCell="D17" sqref="D17"/>
    </sheetView>
  </sheetViews>
  <sheetFormatPr defaultRowHeight="15" customHeight="1" outlineLevelCol="1" x14ac:dyDescent="0.2"/>
  <cols>
    <col min="1" max="1" width="3.1640625" style="22" customWidth="1"/>
    <col min="2" max="2" width="9.33203125" style="22"/>
    <col min="3" max="7" width="14.83203125" style="22" customWidth="1"/>
    <col min="8" max="8" width="9.33203125" style="22"/>
    <col min="9" max="22" width="10.6640625" style="22" customWidth="1" outlineLevel="1"/>
    <col min="23" max="16384" width="9.33203125" style="22"/>
  </cols>
  <sheetData>
    <row r="2" spans="2:7" ht="15" customHeight="1" x14ac:dyDescent="0.2">
      <c r="B2" s="66" t="str">
        <f ca="1">MID(CELL("filename",B2),FIND("]",CELL("filename",B2))+1,256)</f>
        <v>Version 3</v>
      </c>
      <c r="C2" s="66"/>
    </row>
    <row r="3" spans="2:7" ht="15" customHeight="1" x14ac:dyDescent="0.2">
      <c r="B3" s="21" t="s">
        <v>21</v>
      </c>
      <c r="D3" s="22" t="str">
        <f>'Cover sheet'!$E$23</f>
        <v>Payment plan including manual calculations for interest for payment plans in advance with repayment of balloon in the final period</v>
      </c>
    </row>
    <row r="5" spans="2:7" ht="15" customHeight="1" x14ac:dyDescent="0.2">
      <c r="B5" s="21" t="s">
        <v>1</v>
      </c>
    </row>
    <row r="6" spans="2:7" ht="15" customHeight="1" x14ac:dyDescent="0.2">
      <c r="B6" s="22" t="s">
        <v>2</v>
      </c>
      <c r="D6" s="23">
        <v>24</v>
      </c>
      <c r="E6" s="22" t="s">
        <v>41</v>
      </c>
      <c r="F6" s="22" t="s">
        <v>4</v>
      </c>
    </row>
    <row r="7" spans="2:7" ht="15" customHeight="1" x14ac:dyDescent="0.2">
      <c r="B7" s="22" t="s">
        <v>3</v>
      </c>
      <c r="D7" s="24">
        <v>0.05</v>
      </c>
      <c r="E7" s="22" t="s">
        <v>40</v>
      </c>
    </row>
    <row r="8" spans="2:7" ht="15" customHeight="1" x14ac:dyDescent="0.2">
      <c r="B8" s="22" t="s">
        <v>5</v>
      </c>
      <c r="D8" s="73">
        <v>25000</v>
      </c>
      <c r="E8" s="22" t="s">
        <v>42</v>
      </c>
    </row>
    <row r="9" spans="2:7" ht="15" customHeight="1" x14ac:dyDescent="0.2">
      <c r="B9" s="22" t="s">
        <v>32</v>
      </c>
      <c r="D9" s="73">
        <v>0</v>
      </c>
      <c r="E9" s="22" t="s">
        <v>43</v>
      </c>
    </row>
    <row r="10" spans="2:7" ht="15" customHeight="1" x14ac:dyDescent="0.2">
      <c r="B10" s="22" t="s">
        <v>6</v>
      </c>
      <c r="D10" s="25">
        <v>44197</v>
      </c>
    </row>
    <row r="11" spans="2:7" ht="15" customHeight="1" x14ac:dyDescent="0.2">
      <c r="B11" s="22" t="s">
        <v>7</v>
      </c>
      <c r="D11" s="26">
        <f>IF(D10="","",EDATE(D10,D6)-1)</f>
        <v>44926</v>
      </c>
    </row>
    <row r="12" spans="2:7" ht="15" customHeight="1" x14ac:dyDescent="0.2">
      <c r="B12" s="22" t="s">
        <v>44</v>
      </c>
      <c r="D12" s="71">
        <f>IF(D8="","",PMT(D7/12,D6,-D8,D9,1))</f>
        <v>1092.2337693129075</v>
      </c>
    </row>
    <row r="13" spans="2:7" ht="15" customHeight="1" thickBot="1" x14ac:dyDescent="0.25"/>
    <row r="14" spans="2:7" ht="15" customHeight="1" thickBot="1" x14ac:dyDescent="0.25">
      <c r="B14" s="27" t="s">
        <v>0</v>
      </c>
      <c r="C14" s="28"/>
      <c r="D14" s="69">
        <f>SUM(D17:D378)</f>
        <v>1213.6104635097713</v>
      </c>
      <c r="E14" s="69">
        <f>SUM(E17:E378)</f>
        <v>25000.000000000011</v>
      </c>
      <c r="F14" s="69">
        <f>SUM(F17:F378)</f>
        <v>26213.610463509794</v>
      </c>
      <c r="G14" s="70">
        <f>INDEX(G17:G378,MATCH(D11,C17:C378,1))</f>
        <v>-9.3223206931725144E-12</v>
      </c>
    </row>
    <row r="15" spans="2:7" ht="15" customHeight="1" x14ac:dyDescent="0.2">
      <c r="D15" s="29"/>
      <c r="E15" s="29"/>
      <c r="F15" s="29"/>
      <c r="G15" s="30"/>
    </row>
    <row r="16" spans="2:7" ht="15" customHeight="1" x14ac:dyDescent="0.2">
      <c r="B16" s="31" t="s">
        <v>8</v>
      </c>
      <c r="C16" s="31" t="s">
        <v>9</v>
      </c>
      <c r="D16" s="31" t="s">
        <v>10</v>
      </c>
      <c r="E16" s="31" t="s">
        <v>11</v>
      </c>
      <c r="F16" s="31" t="s">
        <v>35</v>
      </c>
      <c r="G16" s="31" t="s">
        <v>36</v>
      </c>
    </row>
    <row r="17" spans="2:7" ht="15" customHeight="1" x14ac:dyDescent="0.2">
      <c r="B17" s="32">
        <v>1</v>
      </c>
      <c r="C17" s="26">
        <f>IF(D10="","",D10)</f>
        <v>44197</v>
      </c>
      <c r="D17" s="71">
        <f>IF(C17="","",0)</f>
        <v>0</v>
      </c>
      <c r="E17" s="71">
        <f>IF(C17="","",F17-D17)</f>
        <v>1092.2337693129075</v>
      </c>
      <c r="F17" s="71">
        <f t="shared" ref="F17:F80" si="0">IF(C17="","",IF(B17=$D$6+1,$D$9,$D$12))</f>
        <v>1092.2337693129075</v>
      </c>
      <c r="G17" s="71">
        <f>IF(C17="","",D8-E17)</f>
        <v>23907.766230687092</v>
      </c>
    </row>
    <row r="18" spans="2:7" ht="15" customHeight="1" x14ac:dyDescent="0.2">
      <c r="B18" s="32">
        <f>IFERROR(IF((B17+1)&lt;=$D$6+IF($D$9=0,0,1),B17+1,""),"")</f>
        <v>2</v>
      </c>
      <c r="C18" s="26">
        <f>IF(B18="","",EOMONTH(C17,0)+1)</f>
        <v>44228</v>
      </c>
      <c r="D18" s="71">
        <f t="shared" ref="D18:D81" si="1">IF(B18="","",$D$7/12*G17)</f>
        <v>99.615692627862884</v>
      </c>
      <c r="E18" s="71">
        <f t="shared" ref="E18:E81" si="2">IF(B18="","",F18-D18)</f>
        <v>992.61807668504457</v>
      </c>
      <c r="F18" s="71">
        <f t="shared" si="0"/>
        <v>1092.2337693129075</v>
      </c>
      <c r="G18" s="71">
        <f>IF(B18="","",G17-E18)</f>
        <v>22915.148154002047</v>
      </c>
    </row>
    <row r="19" spans="2:7" ht="15" customHeight="1" x14ac:dyDescent="0.2">
      <c r="B19" s="32">
        <f t="shared" ref="B19:B82" si="3">IFERROR(IF((B18+1)&lt;=$D$6+IF($D$9=0,0,1),B18+1,""),"")</f>
        <v>3</v>
      </c>
      <c r="C19" s="26">
        <f t="shared" ref="C19:C40" si="4">IF(B19="","",IF(B19=$D$6+1,EOMONTH(C18,0),EOMONTH(C18,0)+1))</f>
        <v>44256</v>
      </c>
      <c r="D19" s="71">
        <f t="shared" si="1"/>
        <v>95.47978397500853</v>
      </c>
      <c r="E19" s="71">
        <f t="shared" si="2"/>
        <v>996.75398533789894</v>
      </c>
      <c r="F19" s="71">
        <f t="shared" si="0"/>
        <v>1092.2337693129075</v>
      </c>
      <c r="G19" s="71">
        <f t="shared" ref="G19:G82" si="5">IF(B19="","",G18-E19)</f>
        <v>21918.394168664148</v>
      </c>
    </row>
    <row r="20" spans="2:7" ht="15" customHeight="1" x14ac:dyDescent="0.2">
      <c r="B20" s="32">
        <f t="shared" si="3"/>
        <v>4</v>
      </c>
      <c r="C20" s="26">
        <f t="shared" si="4"/>
        <v>44287</v>
      </c>
      <c r="D20" s="71">
        <f t="shared" si="1"/>
        <v>91.326642369433955</v>
      </c>
      <c r="E20" s="71">
        <f t="shared" si="2"/>
        <v>1000.9071269434735</v>
      </c>
      <c r="F20" s="71">
        <f t="shared" si="0"/>
        <v>1092.2337693129075</v>
      </c>
      <c r="G20" s="71">
        <f t="shared" si="5"/>
        <v>20917.487041720677</v>
      </c>
    </row>
    <row r="21" spans="2:7" ht="15" customHeight="1" x14ac:dyDescent="0.2">
      <c r="B21" s="32">
        <f t="shared" si="3"/>
        <v>5</v>
      </c>
      <c r="C21" s="26">
        <f t="shared" si="4"/>
        <v>44317</v>
      </c>
      <c r="D21" s="71">
        <f t="shared" si="1"/>
        <v>87.156196007169484</v>
      </c>
      <c r="E21" s="71">
        <f t="shared" si="2"/>
        <v>1005.077573305738</v>
      </c>
      <c r="F21" s="71">
        <f t="shared" si="0"/>
        <v>1092.2337693129075</v>
      </c>
      <c r="G21" s="71">
        <f t="shared" si="5"/>
        <v>19912.409468414939</v>
      </c>
    </row>
    <row r="22" spans="2:7" ht="15" customHeight="1" x14ac:dyDescent="0.2">
      <c r="B22" s="32">
        <f t="shared" si="3"/>
        <v>6</v>
      </c>
      <c r="C22" s="26">
        <f t="shared" si="4"/>
        <v>44348</v>
      </c>
      <c r="D22" s="71">
        <f t="shared" si="1"/>
        <v>82.968372785062243</v>
      </c>
      <c r="E22" s="71">
        <f t="shared" si="2"/>
        <v>1009.2653965278453</v>
      </c>
      <c r="F22" s="71">
        <f t="shared" si="0"/>
        <v>1092.2337693129075</v>
      </c>
      <c r="G22" s="71">
        <f t="shared" si="5"/>
        <v>18903.144071887094</v>
      </c>
    </row>
    <row r="23" spans="2:7" ht="15" customHeight="1" x14ac:dyDescent="0.2">
      <c r="B23" s="32">
        <f t="shared" si="3"/>
        <v>7</v>
      </c>
      <c r="C23" s="26">
        <f t="shared" si="4"/>
        <v>44378</v>
      </c>
      <c r="D23" s="71">
        <f t="shared" si="1"/>
        <v>78.763100299529555</v>
      </c>
      <c r="E23" s="71">
        <f t="shared" si="2"/>
        <v>1013.4706690133779</v>
      </c>
      <c r="F23" s="71">
        <f t="shared" si="0"/>
        <v>1092.2337693129075</v>
      </c>
      <c r="G23" s="71">
        <f t="shared" si="5"/>
        <v>17889.673402873716</v>
      </c>
    </row>
    <row r="24" spans="2:7" ht="15" customHeight="1" x14ac:dyDescent="0.2">
      <c r="B24" s="32">
        <f t="shared" si="3"/>
        <v>8</v>
      </c>
      <c r="C24" s="26">
        <f t="shared" si="4"/>
        <v>44409</v>
      </c>
      <c r="D24" s="71">
        <f t="shared" si="1"/>
        <v>74.540305845307145</v>
      </c>
      <c r="E24" s="71">
        <f t="shared" si="2"/>
        <v>1017.6934634676004</v>
      </c>
      <c r="F24" s="71">
        <f t="shared" si="0"/>
        <v>1092.2337693129075</v>
      </c>
      <c r="G24" s="71">
        <f t="shared" si="5"/>
        <v>16871.979939406116</v>
      </c>
    </row>
    <row r="25" spans="2:7" ht="15" customHeight="1" x14ac:dyDescent="0.2">
      <c r="B25" s="32">
        <f t="shared" si="3"/>
        <v>9</v>
      </c>
      <c r="C25" s="26">
        <f t="shared" si="4"/>
        <v>44440</v>
      </c>
      <c r="D25" s="71">
        <f t="shared" si="1"/>
        <v>70.299916414192154</v>
      </c>
      <c r="E25" s="71">
        <f t="shared" si="2"/>
        <v>1021.9338528987154</v>
      </c>
      <c r="F25" s="71">
        <f t="shared" si="0"/>
        <v>1092.2337693129075</v>
      </c>
      <c r="G25" s="71">
        <f t="shared" si="5"/>
        <v>15850.0460865074</v>
      </c>
    </row>
    <row r="26" spans="2:7" ht="15" customHeight="1" x14ac:dyDescent="0.2">
      <c r="B26" s="32">
        <f t="shared" si="3"/>
        <v>10</v>
      </c>
      <c r="C26" s="26">
        <f t="shared" si="4"/>
        <v>44470</v>
      </c>
      <c r="D26" s="71">
        <f t="shared" si="1"/>
        <v>66.041858693780839</v>
      </c>
      <c r="E26" s="71">
        <f t="shared" si="2"/>
        <v>1026.1919106191267</v>
      </c>
      <c r="F26" s="71">
        <f t="shared" si="0"/>
        <v>1092.2337693129075</v>
      </c>
      <c r="G26" s="71">
        <f t="shared" si="5"/>
        <v>14823.854175888273</v>
      </c>
    </row>
    <row r="27" spans="2:7" ht="15" customHeight="1" x14ac:dyDescent="0.2">
      <c r="B27" s="32">
        <f t="shared" si="3"/>
        <v>11</v>
      </c>
      <c r="C27" s="26">
        <f t="shared" si="4"/>
        <v>44501</v>
      </c>
      <c r="D27" s="71">
        <f t="shared" si="1"/>
        <v>61.766059066201137</v>
      </c>
      <c r="E27" s="71">
        <f t="shared" si="2"/>
        <v>1030.4677102467062</v>
      </c>
      <c r="F27" s="71">
        <f t="shared" si="0"/>
        <v>1092.2337693129075</v>
      </c>
      <c r="G27" s="71">
        <f t="shared" si="5"/>
        <v>13793.386465641566</v>
      </c>
    </row>
    <row r="28" spans="2:7" ht="15" customHeight="1" x14ac:dyDescent="0.2">
      <c r="B28" s="32">
        <f t="shared" si="3"/>
        <v>12</v>
      </c>
      <c r="C28" s="26">
        <f t="shared" si="4"/>
        <v>44531</v>
      </c>
      <c r="D28" s="71">
        <f t="shared" si="1"/>
        <v>57.47244360683986</v>
      </c>
      <c r="E28" s="71">
        <f t="shared" si="2"/>
        <v>1034.7613257060677</v>
      </c>
      <c r="F28" s="71">
        <f t="shared" si="0"/>
        <v>1092.2337693129075</v>
      </c>
      <c r="G28" s="71">
        <f t="shared" si="5"/>
        <v>12758.625139935499</v>
      </c>
    </row>
    <row r="29" spans="2:7" ht="15" customHeight="1" x14ac:dyDescent="0.2">
      <c r="B29" s="32">
        <f t="shared" si="3"/>
        <v>13</v>
      </c>
      <c r="C29" s="26">
        <f t="shared" si="4"/>
        <v>44562</v>
      </c>
      <c r="D29" s="71">
        <f t="shared" si="1"/>
        <v>53.160938083064579</v>
      </c>
      <c r="E29" s="71">
        <f t="shared" si="2"/>
        <v>1039.0728312298429</v>
      </c>
      <c r="F29" s="71">
        <f t="shared" si="0"/>
        <v>1092.2337693129075</v>
      </c>
      <c r="G29" s="71">
        <f t="shared" si="5"/>
        <v>11719.552308705655</v>
      </c>
    </row>
    <row r="30" spans="2:7" ht="15" customHeight="1" x14ac:dyDescent="0.2">
      <c r="B30" s="32">
        <f t="shared" si="3"/>
        <v>14</v>
      </c>
      <c r="C30" s="26">
        <f t="shared" si="4"/>
        <v>44593</v>
      </c>
      <c r="D30" s="71">
        <f t="shared" si="1"/>
        <v>48.83146795294023</v>
      </c>
      <c r="E30" s="71">
        <f t="shared" si="2"/>
        <v>1043.4023013599672</v>
      </c>
      <c r="F30" s="71">
        <f t="shared" si="0"/>
        <v>1092.2337693129075</v>
      </c>
      <c r="G30" s="71">
        <f t="shared" si="5"/>
        <v>10676.150007345688</v>
      </c>
    </row>
    <row r="31" spans="2:7" ht="15" customHeight="1" x14ac:dyDescent="0.2">
      <c r="B31" s="32">
        <f t="shared" si="3"/>
        <v>15</v>
      </c>
      <c r="C31" s="26">
        <f t="shared" si="4"/>
        <v>44621</v>
      </c>
      <c r="D31" s="71">
        <f t="shared" si="1"/>
        <v>44.483958363940367</v>
      </c>
      <c r="E31" s="71">
        <f t="shared" si="2"/>
        <v>1047.749810948967</v>
      </c>
      <c r="F31" s="71">
        <f t="shared" si="0"/>
        <v>1092.2337693129075</v>
      </c>
      <c r="G31" s="71">
        <f t="shared" si="5"/>
        <v>9628.4001963967203</v>
      </c>
    </row>
    <row r="32" spans="2:7" ht="15" customHeight="1" x14ac:dyDescent="0.2">
      <c r="B32" s="32">
        <f t="shared" si="3"/>
        <v>16</v>
      </c>
      <c r="C32" s="26">
        <f t="shared" si="4"/>
        <v>44652</v>
      </c>
      <c r="D32" s="71">
        <f t="shared" si="1"/>
        <v>40.118334151653002</v>
      </c>
      <c r="E32" s="71">
        <f t="shared" si="2"/>
        <v>1052.1154351612545</v>
      </c>
      <c r="F32" s="71">
        <f t="shared" si="0"/>
        <v>1092.2337693129075</v>
      </c>
      <c r="G32" s="71">
        <f t="shared" si="5"/>
        <v>8576.2847612354653</v>
      </c>
    </row>
    <row r="33" spans="2:7" ht="15" customHeight="1" x14ac:dyDescent="0.2">
      <c r="B33" s="32">
        <f t="shared" si="3"/>
        <v>17</v>
      </c>
      <c r="C33" s="26">
        <f t="shared" si="4"/>
        <v>44682</v>
      </c>
      <c r="D33" s="71">
        <f t="shared" si="1"/>
        <v>35.734519838481106</v>
      </c>
      <c r="E33" s="71">
        <f t="shared" si="2"/>
        <v>1056.4992494744265</v>
      </c>
      <c r="F33" s="71">
        <f t="shared" si="0"/>
        <v>1092.2337693129075</v>
      </c>
      <c r="G33" s="71">
        <f t="shared" si="5"/>
        <v>7519.7855117610388</v>
      </c>
    </row>
    <row r="34" spans="2:7" ht="15" customHeight="1" x14ac:dyDescent="0.2">
      <c r="B34" s="32">
        <f t="shared" si="3"/>
        <v>18</v>
      </c>
      <c r="C34" s="26">
        <f t="shared" si="4"/>
        <v>44713</v>
      </c>
      <c r="D34" s="71">
        <f t="shared" si="1"/>
        <v>31.33243963233766</v>
      </c>
      <c r="E34" s="71">
        <f t="shared" si="2"/>
        <v>1060.9013296805699</v>
      </c>
      <c r="F34" s="71">
        <f t="shared" si="0"/>
        <v>1092.2337693129075</v>
      </c>
      <c r="G34" s="71">
        <f t="shared" si="5"/>
        <v>6458.8841820804691</v>
      </c>
    </row>
    <row r="35" spans="2:7" ht="15" customHeight="1" x14ac:dyDescent="0.2">
      <c r="B35" s="32">
        <f t="shared" si="3"/>
        <v>19</v>
      </c>
      <c r="C35" s="26">
        <f t="shared" si="4"/>
        <v>44743</v>
      </c>
      <c r="D35" s="71">
        <f t="shared" si="1"/>
        <v>26.912017425335289</v>
      </c>
      <c r="E35" s="71">
        <f t="shared" si="2"/>
        <v>1065.3217518875722</v>
      </c>
      <c r="F35" s="71">
        <f t="shared" si="0"/>
        <v>1092.2337693129075</v>
      </c>
      <c r="G35" s="71">
        <f t="shared" si="5"/>
        <v>5393.5624301928965</v>
      </c>
    </row>
    <row r="36" spans="2:7" ht="15" customHeight="1" x14ac:dyDescent="0.2">
      <c r="B36" s="32">
        <f t="shared" si="3"/>
        <v>20</v>
      </c>
      <c r="C36" s="26">
        <f t="shared" si="4"/>
        <v>44774</v>
      </c>
      <c r="D36" s="71">
        <f t="shared" si="1"/>
        <v>22.473176792470401</v>
      </c>
      <c r="E36" s="71">
        <f t="shared" si="2"/>
        <v>1069.7605925204371</v>
      </c>
      <c r="F36" s="71">
        <f t="shared" si="0"/>
        <v>1092.2337693129075</v>
      </c>
      <c r="G36" s="71">
        <f t="shared" si="5"/>
        <v>4323.8018376724594</v>
      </c>
    </row>
    <row r="37" spans="2:7" ht="15" customHeight="1" x14ac:dyDescent="0.2">
      <c r="B37" s="32">
        <f t="shared" si="3"/>
        <v>21</v>
      </c>
      <c r="C37" s="26">
        <f t="shared" si="4"/>
        <v>44805</v>
      </c>
      <c r="D37" s="71">
        <f t="shared" si="1"/>
        <v>18.015840990301914</v>
      </c>
      <c r="E37" s="71">
        <f t="shared" si="2"/>
        <v>1074.2179283226055</v>
      </c>
      <c r="F37" s="71">
        <f t="shared" si="0"/>
        <v>1092.2337693129075</v>
      </c>
      <c r="G37" s="71">
        <f t="shared" si="5"/>
        <v>3249.5839093498539</v>
      </c>
    </row>
    <row r="38" spans="2:7" s="78" customFormat="1" ht="15" customHeight="1" x14ac:dyDescent="0.2">
      <c r="B38" s="76">
        <f t="shared" si="3"/>
        <v>22</v>
      </c>
      <c r="C38" s="77">
        <f t="shared" si="4"/>
        <v>44835</v>
      </c>
      <c r="D38" s="72">
        <f t="shared" si="1"/>
        <v>13.539932955624391</v>
      </c>
      <c r="E38" s="72">
        <f t="shared" si="2"/>
        <v>1078.6938363572831</v>
      </c>
      <c r="F38" s="72">
        <f t="shared" si="0"/>
        <v>1092.2337693129075</v>
      </c>
      <c r="G38" s="72">
        <f t="shared" si="5"/>
        <v>2170.8900729925708</v>
      </c>
    </row>
    <row r="39" spans="2:7" ht="15" customHeight="1" x14ac:dyDescent="0.2">
      <c r="B39" s="32">
        <f t="shared" si="3"/>
        <v>23</v>
      </c>
      <c r="C39" s="26">
        <f t="shared" si="4"/>
        <v>44866</v>
      </c>
      <c r="D39" s="71">
        <f t="shared" si="1"/>
        <v>9.0453753041357121</v>
      </c>
      <c r="E39" s="71">
        <f t="shared" si="2"/>
        <v>1083.1883940087719</v>
      </c>
      <c r="F39" s="71">
        <f t="shared" si="0"/>
        <v>1092.2337693129075</v>
      </c>
      <c r="G39" s="71">
        <f t="shared" si="5"/>
        <v>1087.701678983799</v>
      </c>
    </row>
    <row r="40" spans="2:7" ht="15" customHeight="1" x14ac:dyDescent="0.2">
      <c r="B40" s="32">
        <f t="shared" si="3"/>
        <v>24</v>
      </c>
      <c r="C40" s="26">
        <f t="shared" si="4"/>
        <v>44896</v>
      </c>
      <c r="D40" s="71">
        <f t="shared" si="1"/>
        <v>4.5320903290991623</v>
      </c>
      <c r="E40" s="71">
        <f t="shared" si="2"/>
        <v>1087.7016789838083</v>
      </c>
      <c r="F40" s="71">
        <f t="shared" si="0"/>
        <v>1092.2337693129075</v>
      </c>
      <c r="G40" s="71">
        <f t="shared" si="5"/>
        <v>-9.3223206931725144E-12</v>
      </c>
    </row>
    <row r="41" spans="2:7" ht="15" customHeight="1" x14ac:dyDescent="0.2">
      <c r="B41" s="32" t="str">
        <f t="shared" si="3"/>
        <v/>
      </c>
      <c r="C41" s="26" t="str">
        <f>IF(B41="","",IF(B41=$D$6+1,EOMONTH(C40,0),EOMONTH(C40,0)+1))</f>
        <v/>
      </c>
      <c r="D41" s="71" t="str">
        <f t="shared" si="1"/>
        <v/>
      </c>
      <c r="E41" s="71" t="str">
        <f>IF(B41="","",F41-D41)</f>
        <v/>
      </c>
      <c r="F41" s="71" t="str">
        <f>IF(C41="","",IF(B41=$D$6+1,$D$9,$D$12))</f>
        <v/>
      </c>
      <c r="G41" s="71" t="str">
        <f t="shared" si="5"/>
        <v/>
      </c>
    </row>
    <row r="42" spans="2:7" ht="15" customHeight="1" x14ac:dyDescent="0.2">
      <c r="B42" s="32" t="str">
        <f t="shared" si="3"/>
        <v/>
      </c>
      <c r="C42" s="26" t="str">
        <f t="shared" ref="C42:C105" si="6">IF(B42="","",EOMONTH(C41,0)+1)</f>
        <v/>
      </c>
      <c r="D42" s="71" t="str">
        <f t="shared" si="1"/>
        <v/>
      </c>
      <c r="E42" s="71" t="str">
        <f t="shared" si="2"/>
        <v/>
      </c>
      <c r="F42" s="71" t="str">
        <f t="shared" si="0"/>
        <v/>
      </c>
      <c r="G42" s="71" t="str">
        <f t="shared" si="5"/>
        <v/>
      </c>
    </row>
    <row r="43" spans="2:7" ht="15" customHeight="1" x14ac:dyDescent="0.2">
      <c r="B43" s="32" t="str">
        <f t="shared" si="3"/>
        <v/>
      </c>
      <c r="C43" s="26" t="str">
        <f t="shared" si="6"/>
        <v/>
      </c>
      <c r="D43" s="71" t="str">
        <f t="shared" si="1"/>
        <v/>
      </c>
      <c r="E43" s="71" t="str">
        <f t="shared" si="2"/>
        <v/>
      </c>
      <c r="F43" s="71" t="str">
        <f t="shared" si="0"/>
        <v/>
      </c>
      <c r="G43" s="71" t="str">
        <f t="shared" si="5"/>
        <v/>
      </c>
    </row>
    <row r="44" spans="2:7" ht="15" customHeight="1" x14ac:dyDescent="0.2">
      <c r="B44" s="32" t="str">
        <f t="shared" si="3"/>
        <v/>
      </c>
      <c r="C44" s="26" t="str">
        <f t="shared" si="6"/>
        <v/>
      </c>
      <c r="D44" s="71" t="str">
        <f t="shared" si="1"/>
        <v/>
      </c>
      <c r="E44" s="71" t="str">
        <f t="shared" si="2"/>
        <v/>
      </c>
      <c r="F44" s="71" t="str">
        <f t="shared" si="0"/>
        <v/>
      </c>
      <c r="G44" s="71" t="str">
        <f t="shared" si="5"/>
        <v/>
      </c>
    </row>
    <row r="45" spans="2:7" ht="15" customHeight="1" x14ac:dyDescent="0.2">
      <c r="B45" s="32" t="str">
        <f t="shared" si="3"/>
        <v/>
      </c>
      <c r="C45" s="26" t="str">
        <f t="shared" si="6"/>
        <v/>
      </c>
      <c r="D45" s="71" t="str">
        <f t="shared" si="1"/>
        <v/>
      </c>
      <c r="E45" s="71" t="str">
        <f t="shared" si="2"/>
        <v/>
      </c>
      <c r="F45" s="71" t="str">
        <f t="shared" si="0"/>
        <v/>
      </c>
      <c r="G45" s="71" t="str">
        <f t="shared" si="5"/>
        <v/>
      </c>
    </row>
    <row r="46" spans="2:7" ht="15" customHeight="1" x14ac:dyDescent="0.2">
      <c r="B46" s="32" t="str">
        <f t="shared" si="3"/>
        <v/>
      </c>
      <c r="C46" s="26" t="str">
        <f t="shared" si="6"/>
        <v/>
      </c>
      <c r="D46" s="71" t="str">
        <f t="shared" si="1"/>
        <v/>
      </c>
      <c r="E46" s="71" t="str">
        <f t="shared" si="2"/>
        <v/>
      </c>
      <c r="F46" s="71" t="str">
        <f t="shared" si="0"/>
        <v/>
      </c>
      <c r="G46" s="71" t="str">
        <f t="shared" si="5"/>
        <v/>
      </c>
    </row>
    <row r="47" spans="2:7" ht="15" customHeight="1" x14ac:dyDescent="0.2">
      <c r="B47" s="32" t="str">
        <f t="shared" si="3"/>
        <v/>
      </c>
      <c r="C47" s="26" t="str">
        <f t="shared" si="6"/>
        <v/>
      </c>
      <c r="D47" s="71" t="str">
        <f t="shared" si="1"/>
        <v/>
      </c>
      <c r="E47" s="71" t="str">
        <f t="shared" si="2"/>
        <v/>
      </c>
      <c r="F47" s="71" t="str">
        <f t="shared" si="0"/>
        <v/>
      </c>
      <c r="G47" s="71" t="str">
        <f t="shared" si="5"/>
        <v/>
      </c>
    </row>
    <row r="48" spans="2:7" ht="15" customHeight="1" x14ac:dyDescent="0.2">
      <c r="B48" s="32" t="str">
        <f t="shared" si="3"/>
        <v/>
      </c>
      <c r="C48" s="26" t="str">
        <f t="shared" si="6"/>
        <v/>
      </c>
      <c r="D48" s="71" t="str">
        <f t="shared" si="1"/>
        <v/>
      </c>
      <c r="E48" s="71" t="str">
        <f t="shared" si="2"/>
        <v/>
      </c>
      <c r="F48" s="71" t="str">
        <f t="shared" si="0"/>
        <v/>
      </c>
      <c r="G48" s="71" t="str">
        <f t="shared" si="5"/>
        <v/>
      </c>
    </row>
    <row r="49" spans="2:7" ht="15" customHeight="1" x14ac:dyDescent="0.2">
      <c r="B49" s="32" t="str">
        <f t="shared" si="3"/>
        <v/>
      </c>
      <c r="C49" s="26" t="str">
        <f t="shared" si="6"/>
        <v/>
      </c>
      <c r="D49" s="71" t="str">
        <f t="shared" si="1"/>
        <v/>
      </c>
      <c r="E49" s="71" t="str">
        <f t="shared" si="2"/>
        <v/>
      </c>
      <c r="F49" s="71" t="str">
        <f t="shared" si="0"/>
        <v/>
      </c>
      <c r="G49" s="71" t="str">
        <f t="shared" si="5"/>
        <v/>
      </c>
    </row>
    <row r="50" spans="2:7" ht="15" customHeight="1" x14ac:dyDescent="0.2">
      <c r="B50" s="32" t="str">
        <f t="shared" si="3"/>
        <v/>
      </c>
      <c r="C50" s="26" t="str">
        <f t="shared" si="6"/>
        <v/>
      </c>
      <c r="D50" s="71" t="str">
        <f t="shared" si="1"/>
        <v/>
      </c>
      <c r="E50" s="71" t="str">
        <f t="shared" si="2"/>
        <v/>
      </c>
      <c r="F50" s="71" t="str">
        <f t="shared" si="0"/>
        <v/>
      </c>
      <c r="G50" s="71" t="str">
        <f t="shared" si="5"/>
        <v/>
      </c>
    </row>
    <row r="51" spans="2:7" ht="15" customHeight="1" x14ac:dyDescent="0.2">
      <c r="B51" s="32" t="str">
        <f t="shared" si="3"/>
        <v/>
      </c>
      <c r="C51" s="26" t="str">
        <f t="shared" si="6"/>
        <v/>
      </c>
      <c r="D51" s="71" t="str">
        <f t="shared" si="1"/>
        <v/>
      </c>
      <c r="E51" s="71" t="str">
        <f t="shared" si="2"/>
        <v/>
      </c>
      <c r="F51" s="71" t="str">
        <f t="shared" si="0"/>
        <v/>
      </c>
      <c r="G51" s="71" t="str">
        <f t="shared" si="5"/>
        <v/>
      </c>
    </row>
    <row r="52" spans="2:7" ht="15" customHeight="1" x14ac:dyDescent="0.2">
      <c r="B52" s="32" t="str">
        <f t="shared" si="3"/>
        <v/>
      </c>
      <c r="C52" s="26" t="str">
        <f t="shared" si="6"/>
        <v/>
      </c>
      <c r="D52" s="71" t="str">
        <f t="shared" si="1"/>
        <v/>
      </c>
      <c r="E52" s="71" t="str">
        <f t="shared" si="2"/>
        <v/>
      </c>
      <c r="F52" s="71" t="str">
        <f t="shared" si="0"/>
        <v/>
      </c>
      <c r="G52" s="71" t="str">
        <f t="shared" si="5"/>
        <v/>
      </c>
    </row>
    <row r="53" spans="2:7" ht="15" customHeight="1" x14ac:dyDescent="0.2">
      <c r="B53" s="32" t="str">
        <f t="shared" si="3"/>
        <v/>
      </c>
      <c r="C53" s="26" t="str">
        <f t="shared" si="6"/>
        <v/>
      </c>
      <c r="D53" s="71" t="str">
        <f t="shared" si="1"/>
        <v/>
      </c>
      <c r="E53" s="71" t="str">
        <f t="shared" si="2"/>
        <v/>
      </c>
      <c r="F53" s="71" t="str">
        <f t="shared" si="0"/>
        <v/>
      </c>
      <c r="G53" s="71" t="str">
        <f t="shared" si="5"/>
        <v/>
      </c>
    </row>
    <row r="54" spans="2:7" ht="15" customHeight="1" x14ac:dyDescent="0.2">
      <c r="B54" s="32" t="str">
        <f t="shared" si="3"/>
        <v/>
      </c>
      <c r="C54" s="26" t="str">
        <f t="shared" si="6"/>
        <v/>
      </c>
      <c r="D54" s="71" t="str">
        <f t="shared" si="1"/>
        <v/>
      </c>
      <c r="E54" s="71" t="str">
        <f t="shared" si="2"/>
        <v/>
      </c>
      <c r="F54" s="71" t="str">
        <f t="shared" si="0"/>
        <v/>
      </c>
      <c r="G54" s="71" t="str">
        <f t="shared" si="5"/>
        <v/>
      </c>
    </row>
    <row r="55" spans="2:7" ht="15" customHeight="1" x14ac:dyDescent="0.2">
      <c r="B55" s="32" t="str">
        <f t="shared" si="3"/>
        <v/>
      </c>
      <c r="C55" s="26" t="str">
        <f t="shared" si="6"/>
        <v/>
      </c>
      <c r="D55" s="71" t="str">
        <f t="shared" si="1"/>
        <v/>
      </c>
      <c r="E55" s="71" t="str">
        <f t="shared" si="2"/>
        <v/>
      </c>
      <c r="F55" s="71" t="str">
        <f t="shared" si="0"/>
        <v/>
      </c>
      <c r="G55" s="71" t="str">
        <f t="shared" si="5"/>
        <v/>
      </c>
    </row>
    <row r="56" spans="2:7" ht="15" customHeight="1" x14ac:dyDescent="0.2">
      <c r="B56" s="32" t="str">
        <f t="shared" si="3"/>
        <v/>
      </c>
      <c r="C56" s="26" t="str">
        <f t="shared" si="6"/>
        <v/>
      </c>
      <c r="D56" s="71" t="str">
        <f t="shared" si="1"/>
        <v/>
      </c>
      <c r="E56" s="71" t="str">
        <f t="shared" si="2"/>
        <v/>
      </c>
      <c r="F56" s="71" t="str">
        <f t="shared" si="0"/>
        <v/>
      </c>
      <c r="G56" s="71" t="str">
        <f t="shared" si="5"/>
        <v/>
      </c>
    </row>
    <row r="57" spans="2:7" ht="15" customHeight="1" x14ac:dyDescent="0.2">
      <c r="B57" s="32" t="str">
        <f t="shared" si="3"/>
        <v/>
      </c>
      <c r="C57" s="26" t="str">
        <f t="shared" si="6"/>
        <v/>
      </c>
      <c r="D57" s="71" t="str">
        <f t="shared" si="1"/>
        <v/>
      </c>
      <c r="E57" s="71" t="str">
        <f t="shared" si="2"/>
        <v/>
      </c>
      <c r="F57" s="71" t="str">
        <f t="shared" si="0"/>
        <v/>
      </c>
      <c r="G57" s="71" t="str">
        <f t="shared" si="5"/>
        <v/>
      </c>
    </row>
    <row r="58" spans="2:7" ht="15" customHeight="1" x14ac:dyDescent="0.2">
      <c r="B58" s="32" t="str">
        <f t="shared" si="3"/>
        <v/>
      </c>
      <c r="C58" s="26" t="str">
        <f t="shared" si="6"/>
        <v/>
      </c>
      <c r="D58" s="71" t="str">
        <f t="shared" si="1"/>
        <v/>
      </c>
      <c r="E58" s="71" t="str">
        <f t="shared" si="2"/>
        <v/>
      </c>
      <c r="F58" s="71" t="str">
        <f t="shared" si="0"/>
        <v/>
      </c>
      <c r="G58" s="71" t="str">
        <f t="shared" si="5"/>
        <v/>
      </c>
    </row>
    <row r="59" spans="2:7" ht="15" customHeight="1" x14ac:dyDescent="0.2">
      <c r="B59" s="32" t="str">
        <f t="shared" si="3"/>
        <v/>
      </c>
      <c r="C59" s="26" t="str">
        <f t="shared" si="6"/>
        <v/>
      </c>
      <c r="D59" s="71" t="str">
        <f t="shared" si="1"/>
        <v/>
      </c>
      <c r="E59" s="71" t="str">
        <f t="shared" si="2"/>
        <v/>
      </c>
      <c r="F59" s="71" t="str">
        <f t="shared" si="0"/>
        <v/>
      </c>
      <c r="G59" s="71" t="str">
        <f t="shared" si="5"/>
        <v/>
      </c>
    </row>
    <row r="60" spans="2:7" s="78" customFormat="1" ht="15" customHeight="1" x14ac:dyDescent="0.2">
      <c r="B60" s="76" t="str">
        <f t="shared" si="3"/>
        <v/>
      </c>
      <c r="C60" s="77" t="str">
        <f t="shared" si="6"/>
        <v/>
      </c>
      <c r="D60" s="72" t="str">
        <f t="shared" si="1"/>
        <v/>
      </c>
      <c r="E60" s="72" t="str">
        <f t="shared" si="2"/>
        <v/>
      </c>
      <c r="F60" s="72" t="str">
        <f t="shared" si="0"/>
        <v/>
      </c>
      <c r="G60" s="72" t="str">
        <f t="shared" si="5"/>
        <v/>
      </c>
    </row>
    <row r="61" spans="2:7" ht="15" customHeight="1" x14ac:dyDescent="0.2">
      <c r="B61" s="32" t="str">
        <f t="shared" si="3"/>
        <v/>
      </c>
      <c r="C61" s="26" t="str">
        <f t="shared" si="6"/>
        <v/>
      </c>
      <c r="D61" s="71" t="str">
        <f t="shared" si="1"/>
        <v/>
      </c>
      <c r="E61" s="71" t="str">
        <f t="shared" si="2"/>
        <v/>
      </c>
      <c r="F61" s="71" t="str">
        <f t="shared" si="0"/>
        <v/>
      </c>
      <c r="G61" s="71" t="str">
        <f t="shared" si="5"/>
        <v/>
      </c>
    </row>
    <row r="62" spans="2:7" ht="15" customHeight="1" x14ac:dyDescent="0.2">
      <c r="B62" s="32" t="str">
        <f t="shared" si="3"/>
        <v/>
      </c>
      <c r="C62" s="26" t="str">
        <f t="shared" si="6"/>
        <v/>
      </c>
      <c r="D62" s="71" t="str">
        <f t="shared" si="1"/>
        <v/>
      </c>
      <c r="E62" s="71" t="str">
        <f t="shared" si="2"/>
        <v/>
      </c>
      <c r="F62" s="71" t="str">
        <f t="shared" si="0"/>
        <v/>
      </c>
      <c r="G62" s="71" t="str">
        <f t="shared" si="5"/>
        <v/>
      </c>
    </row>
    <row r="63" spans="2:7" ht="15" customHeight="1" x14ac:dyDescent="0.2">
      <c r="B63" s="32" t="str">
        <f t="shared" si="3"/>
        <v/>
      </c>
      <c r="C63" s="26" t="str">
        <f t="shared" si="6"/>
        <v/>
      </c>
      <c r="D63" s="71" t="str">
        <f t="shared" si="1"/>
        <v/>
      </c>
      <c r="E63" s="71" t="str">
        <f t="shared" si="2"/>
        <v/>
      </c>
      <c r="F63" s="71" t="str">
        <f t="shared" si="0"/>
        <v/>
      </c>
      <c r="G63" s="71" t="str">
        <f t="shared" si="5"/>
        <v/>
      </c>
    </row>
    <row r="64" spans="2:7" ht="15" customHeight="1" x14ac:dyDescent="0.2">
      <c r="B64" s="32" t="str">
        <f t="shared" si="3"/>
        <v/>
      </c>
      <c r="C64" s="26" t="str">
        <f t="shared" si="6"/>
        <v/>
      </c>
      <c r="D64" s="71" t="str">
        <f t="shared" si="1"/>
        <v/>
      </c>
      <c r="E64" s="71" t="str">
        <f t="shared" si="2"/>
        <v/>
      </c>
      <c r="F64" s="71" t="str">
        <f t="shared" si="0"/>
        <v/>
      </c>
      <c r="G64" s="71" t="str">
        <f t="shared" si="5"/>
        <v/>
      </c>
    </row>
    <row r="65" spans="2:7" ht="15" customHeight="1" x14ac:dyDescent="0.2">
      <c r="B65" s="32" t="str">
        <f t="shared" si="3"/>
        <v/>
      </c>
      <c r="C65" s="26" t="str">
        <f t="shared" si="6"/>
        <v/>
      </c>
      <c r="D65" s="71" t="str">
        <f t="shared" si="1"/>
        <v/>
      </c>
      <c r="E65" s="71" t="str">
        <f t="shared" si="2"/>
        <v/>
      </c>
      <c r="F65" s="71" t="str">
        <f t="shared" si="0"/>
        <v/>
      </c>
      <c r="G65" s="71" t="str">
        <f t="shared" si="5"/>
        <v/>
      </c>
    </row>
    <row r="66" spans="2:7" ht="15" customHeight="1" x14ac:dyDescent="0.2">
      <c r="B66" s="32" t="str">
        <f t="shared" si="3"/>
        <v/>
      </c>
      <c r="C66" s="26" t="str">
        <f t="shared" si="6"/>
        <v/>
      </c>
      <c r="D66" s="71" t="str">
        <f t="shared" si="1"/>
        <v/>
      </c>
      <c r="E66" s="71" t="str">
        <f t="shared" si="2"/>
        <v/>
      </c>
      <c r="F66" s="71" t="str">
        <f t="shared" si="0"/>
        <v/>
      </c>
      <c r="G66" s="71" t="str">
        <f t="shared" si="5"/>
        <v/>
      </c>
    </row>
    <row r="67" spans="2:7" ht="15" customHeight="1" x14ac:dyDescent="0.2">
      <c r="B67" s="32" t="str">
        <f t="shared" si="3"/>
        <v/>
      </c>
      <c r="C67" s="26" t="str">
        <f t="shared" si="6"/>
        <v/>
      </c>
      <c r="D67" s="71" t="str">
        <f t="shared" si="1"/>
        <v/>
      </c>
      <c r="E67" s="71" t="str">
        <f t="shared" si="2"/>
        <v/>
      </c>
      <c r="F67" s="71" t="str">
        <f t="shared" si="0"/>
        <v/>
      </c>
      <c r="G67" s="71" t="str">
        <f t="shared" si="5"/>
        <v/>
      </c>
    </row>
    <row r="68" spans="2:7" ht="15" customHeight="1" x14ac:dyDescent="0.2">
      <c r="B68" s="32" t="str">
        <f t="shared" si="3"/>
        <v/>
      </c>
      <c r="C68" s="26" t="str">
        <f t="shared" si="6"/>
        <v/>
      </c>
      <c r="D68" s="71" t="str">
        <f t="shared" si="1"/>
        <v/>
      </c>
      <c r="E68" s="71" t="str">
        <f t="shared" si="2"/>
        <v/>
      </c>
      <c r="F68" s="71" t="str">
        <f t="shared" si="0"/>
        <v/>
      </c>
      <c r="G68" s="71" t="str">
        <f t="shared" si="5"/>
        <v/>
      </c>
    </row>
    <row r="69" spans="2:7" ht="15" customHeight="1" x14ac:dyDescent="0.2">
      <c r="B69" s="32" t="str">
        <f t="shared" si="3"/>
        <v/>
      </c>
      <c r="C69" s="26" t="str">
        <f t="shared" si="6"/>
        <v/>
      </c>
      <c r="D69" s="71" t="str">
        <f t="shared" si="1"/>
        <v/>
      </c>
      <c r="E69" s="71" t="str">
        <f t="shared" si="2"/>
        <v/>
      </c>
      <c r="F69" s="71" t="str">
        <f t="shared" si="0"/>
        <v/>
      </c>
      <c r="G69" s="71" t="str">
        <f t="shared" si="5"/>
        <v/>
      </c>
    </row>
    <row r="70" spans="2:7" ht="15" customHeight="1" x14ac:dyDescent="0.2">
      <c r="B70" s="32" t="str">
        <f t="shared" si="3"/>
        <v/>
      </c>
      <c r="C70" s="26" t="str">
        <f t="shared" si="6"/>
        <v/>
      </c>
      <c r="D70" s="71" t="str">
        <f t="shared" si="1"/>
        <v/>
      </c>
      <c r="E70" s="71" t="str">
        <f t="shared" si="2"/>
        <v/>
      </c>
      <c r="F70" s="71" t="str">
        <f t="shared" si="0"/>
        <v/>
      </c>
      <c r="G70" s="71" t="str">
        <f t="shared" si="5"/>
        <v/>
      </c>
    </row>
    <row r="71" spans="2:7" ht="15" customHeight="1" x14ac:dyDescent="0.2">
      <c r="B71" s="32" t="str">
        <f t="shared" si="3"/>
        <v/>
      </c>
      <c r="C71" s="26" t="str">
        <f t="shared" si="6"/>
        <v/>
      </c>
      <c r="D71" s="71" t="str">
        <f t="shared" si="1"/>
        <v/>
      </c>
      <c r="E71" s="71" t="str">
        <f t="shared" si="2"/>
        <v/>
      </c>
      <c r="F71" s="71" t="str">
        <f t="shared" si="0"/>
        <v/>
      </c>
      <c r="G71" s="71" t="str">
        <f t="shared" si="5"/>
        <v/>
      </c>
    </row>
    <row r="72" spans="2:7" ht="15" customHeight="1" x14ac:dyDescent="0.2">
      <c r="B72" s="32" t="str">
        <f t="shared" si="3"/>
        <v/>
      </c>
      <c r="C72" s="26" t="str">
        <f t="shared" si="6"/>
        <v/>
      </c>
      <c r="D72" s="71" t="str">
        <f t="shared" si="1"/>
        <v/>
      </c>
      <c r="E72" s="71" t="str">
        <f t="shared" si="2"/>
        <v/>
      </c>
      <c r="F72" s="71" t="str">
        <f t="shared" si="0"/>
        <v/>
      </c>
      <c r="G72" s="71" t="str">
        <f t="shared" si="5"/>
        <v/>
      </c>
    </row>
    <row r="73" spans="2:7" ht="15" customHeight="1" x14ac:dyDescent="0.2">
      <c r="B73" s="32" t="str">
        <f t="shared" si="3"/>
        <v/>
      </c>
      <c r="C73" s="26" t="str">
        <f t="shared" si="6"/>
        <v/>
      </c>
      <c r="D73" s="71" t="str">
        <f t="shared" si="1"/>
        <v/>
      </c>
      <c r="E73" s="71" t="str">
        <f t="shared" si="2"/>
        <v/>
      </c>
      <c r="F73" s="71" t="str">
        <f t="shared" si="0"/>
        <v/>
      </c>
      <c r="G73" s="71" t="str">
        <f t="shared" si="5"/>
        <v/>
      </c>
    </row>
    <row r="74" spans="2:7" ht="15" customHeight="1" x14ac:dyDescent="0.2">
      <c r="B74" s="32" t="str">
        <f t="shared" si="3"/>
        <v/>
      </c>
      <c r="C74" s="26" t="str">
        <f t="shared" si="6"/>
        <v/>
      </c>
      <c r="D74" s="71" t="str">
        <f t="shared" si="1"/>
        <v/>
      </c>
      <c r="E74" s="71" t="str">
        <f t="shared" si="2"/>
        <v/>
      </c>
      <c r="F74" s="71" t="str">
        <f t="shared" si="0"/>
        <v/>
      </c>
      <c r="G74" s="71" t="str">
        <f t="shared" si="5"/>
        <v/>
      </c>
    </row>
    <row r="75" spans="2:7" ht="15" customHeight="1" x14ac:dyDescent="0.2">
      <c r="B75" s="32" t="str">
        <f t="shared" si="3"/>
        <v/>
      </c>
      <c r="C75" s="26" t="str">
        <f t="shared" si="6"/>
        <v/>
      </c>
      <c r="D75" s="71" t="str">
        <f t="shared" si="1"/>
        <v/>
      </c>
      <c r="E75" s="71" t="str">
        <f t="shared" si="2"/>
        <v/>
      </c>
      <c r="F75" s="71" t="str">
        <f t="shared" si="0"/>
        <v/>
      </c>
      <c r="G75" s="71" t="str">
        <f t="shared" si="5"/>
        <v/>
      </c>
    </row>
    <row r="76" spans="2:7" ht="15" customHeight="1" x14ac:dyDescent="0.2">
      <c r="B76" s="32" t="str">
        <f t="shared" si="3"/>
        <v/>
      </c>
      <c r="C76" s="26" t="str">
        <f t="shared" si="6"/>
        <v/>
      </c>
      <c r="D76" s="71" t="str">
        <f t="shared" si="1"/>
        <v/>
      </c>
      <c r="E76" s="71" t="str">
        <f t="shared" si="2"/>
        <v/>
      </c>
      <c r="F76" s="71" t="str">
        <f t="shared" si="0"/>
        <v/>
      </c>
      <c r="G76" s="71" t="str">
        <f t="shared" si="5"/>
        <v/>
      </c>
    </row>
    <row r="77" spans="2:7" ht="15" customHeight="1" x14ac:dyDescent="0.2">
      <c r="B77" s="32" t="str">
        <f t="shared" si="3"/>
        <v/>
      </c>
      <c r="C77" s="26" t="str">
        <f t="shared" si="6"/>
        <v/>
      </c>
      <c r="D77" s="71" t="str">
        <f t="shared" si="1"/>
        <v/>
      </c>
      <c r="E77" s="71" t="str">
        <f t="shared" si="2"/>
        <v/>
      </c>
      <c r="F77" s="71" t="str">
        <f t="shared" si="0"/>
        <v/>
      </c>
      <c r="G77" s="71" t="str">
        <f t="shared" si="5"/>
        <v/>
      </c>
    </row>
    <row r="78" spans="2:7" ht="15" customHeight="1" x14ac:dyDescent="0.2">
      <c r="B78" s="32" t="str">
        <f t="shared" si="3"/>
        <v/>
      </c>
      <c r="C78" s="26" t="str">
        <f t="shared" si="6"/>
        <v/>
      </c>
      <c r="D78" s="71" t="str">
        <f t="shared" si="1"/>
        <v/>
      </c>
      <c r="E78" s="71" t="str">
        <f t="shared" si="2"/>
        <v/>
      </c>
      <c r="F78" s="71" t="str">
        <f t="shared" si="0"/>
        <v/>
      </c>
      <c r="G78" s="71" t="str">
        <f t="shared" si="5"/>
        <v/>
      </c>
    </row>
    <row r="79" spans="2:7" ht="15" customHeight="1" x14ac:dyDescent="0.2">
      <c r="B79" s="32" t="str">
        <f t="shared" si="3"/>
        <v/>
      </c>
      <c r="C79" s="26" t="str">
        <f t="shared" si="6"/>
        <v/>
      </c>
      <c r="D79" s="71" t="str">
        <f t="shared" si="1"/>
        <v/>
      </c>
      <c r="E79" s="71" t="str">
        <f t="shared" si="2"/>
        <v/>
      </c>
      <c r="F79" s="71" t="str">
        <f t="shared" si="0"/>
        <v/>
      </c>
      <c r="G79" s="71" t="str">
        <f t="shared" si="5"/>
        <v/>
      </c>
    </row>
    <row r="80" spans="2:7" ht="15" customHeight="1" x14ac:dyDescent="0.2">
      <c r="B80" s="32" t="str">
        <f t="shared" si="3"/>
        <v/>
      </c>
      <c r="C80" s="26" t="str">
        <f t="shared" si="6"/>
        <v/>
      </c>
      <c r="D80" s="71" t="str">
        <f t="shared" si="1"/>
        <v/>
      </c>
      <c r="E80" s="71" t="str">
        <f t="shared" si="2"/>
        <v/>
      </c>
      <c r="F80" s="71" t="str">
        <f t="shared" si="0"/>
        <v/>
      </c>
      <c r="G80" s="71" t="str">
        <f t="shared" si="5"/>
        <v/>
      </c>
    </row>
    <row r="81" spans="2:7" ht="15" customHeight="1" x14ac:dyDescent="0.2">
      <c r="B81" s="32" t="str">
        <f t="shared" si="3"/>
        <v/>
      </c>
      <c r="C81" s="26" t="str">
        <f t="shared" si="6"/>
        <v/>
      </c>
      <c r="D81" s="71" t="str">
        <f t="shared" si="1"/>
        <v/>
      </c>
      <c r="E81" s="71" t="str">
        <f t="shared" si="2"/>
        <v/>
      </c>
      <c r="F81" s="71" t="str">
        <f t="shared" ref="F81:F144" si="7">IF(C81="","",IF(B81=$D$6+1,$D$9,$D$12))</f>
        <v/>
      </c>
      <c r="G81" s="71" t="str">
        <f t="shared" si="5"/>
        <v/>
      </c>
    </row>
    <row r="82" spans="2:7" ht="15" customHeight="1" x14ac:dyDescent="0.2">
      <c r="B82" s="32" t="str">
        <f t="shared" si="3"/>
        <v/>
      </c>
      <c r="C82" s="26" t="str">
        <f t="shared" si="6"/>
        <v/>
      </c>
      <c r="D82" s="71" t="str">
        <f t="shared" ref="D82:D145" si="8">IF(B82="","",$D$7/12*G81)</f>
        <v/>
      </c>
      <c r="E82" s="71" t="str">
        <f t="shared" ref="E82:E145" si="9">IF(B82="","",F82-D82)</f>
        <v/>
      </c>
      <c r="F82" s="71" t="str">
        <f t="shared" si="7"/>
        <v/>
      </c>
      <c r="G82" s="71" t="str">
        <f t="shared" si="5"/>
        <v/>
      </c>
    </row>
    <row r="83" spans="2:7" ht="15" customHeight="1" x14ac:dyDescent="0.2">
      <c r="B83" s="32" t="str">
        <f t="shared" ref="B83:B146" si="10">IFERROR(IF((B82+1)&lt;=$D$6+IF($D$9=0,0,1),B82+1,""),"")</f>
        <v/>
      </c>
      <c r="C83" s="26" t="str">
        <f t="shared" si="6"/>
        <v/>
      </c>
      <c r="D83" s="71" t="str">
        <f t="shared" si="8"/>
        <v/>
      </c>
      <c r="E83" s="71" t="str">
        <f t="shared" si="9"/>
        <v/>
      </c>
      <c r="F83" s="71" t="str">
        <f t="shared" si="7"/>
        <v/>
      </c>
      <c r="G83" s="71" t="str">
        <f t="shared" ref="G83:G146" si="11">IF(B83="","",G82-E83)</f>
        <v/>
      </c>
    </row>
    <row r="84" spans="2:7" ht="15" customHeight="1" x14ac:dyDescent="0.2">
      <c r="B84" s="32" t="str">
        <f t="shared" si="10"/>
        <v/>
      </c>
      <c r="C84" s="26" t="str">
        <f t="shared" si="6"/>
        <v/>
      </c>
      <c r="D84" s="71" t="str">
        <f t="shared" si="8"/>
        <v/>
      </c>
      <c r="E84" s="71" t="str">
        <f t="shared" si="9"/>
        <v/>
      </c>
      <c r="F84" s="71" t="str">
        <f t="shared" si="7"/>
        <v/>
      </c>
      <c r="G84" s="71" t="str">
        <f t="shared" si="11"/>
        <v/>
      </c>
    </row>
    <row r="85" spans="2:7" ht="15" customHeight="1" x14ac:dyDescent="0.2">
      <c r="B85" s="32" t="str">
        <f t="shared" si="10"/>
        <v/>
      </c>
      <c r="C85" s="26" t="str">
        <f t="shared" si="6"/>
        <v/>
      </c>
      <c r="D85" s="71" t="str">
        <f t="shared" si="8"/>
        <v/>
      </c>
      <c r="E85" s="71" t="str">
        <f t="shared" si="9"/>
        <v/>
      </c>
      <c r="F85" s="71" t="str">
        <f t="shared" si="7"/>
        <v/>
      </c>
      <c r="G85" s="71" t="str">
        <f t="shared" si="11"/>
        <v/>
      </c>
    </row>
    <row r="86" spans="2:7" ht="15" customHeight="1" x14ac:dyDescent="0.2">
      <c r="B86" s="32" t="str">
        <f t="shared" si="10"/>
        <v/>
      </c>
      <c r="C86" s="26" t="str">
        <f t="shared" si="6"/>
        <v/>
      </c>
      <c r="D86" s="71" t="str">
        <f t="shared" si="8"/>
        <v/>
      </c>
      <c r="E86" s="71" t="str">
        <f t="shared" si="9"/>
        <v/>
      </c>
      <c r="F86" s="71" t="str">
        <f t="shared" si="7"/>
        <v/>
      </c>
      <c r="G86" s="71" t="str">
        <f t="shared" si="11"/>
        <v/>
      </c>
    </row>
    <row r="87" spans="2:7" ht="15" customHeight="1" x14ac:dyDescent="0.2">
      <c r="B87" s="32" t="str">
        <f t="shared" si="10"/>
        <v/>
      </c>
      <c r="C87" s="26" t="str">
        <f t="shared" si="6"/>
        <v/>
      </c>
      <c r="D87" s="71" t="str">
        <f t="shared" si="8"/>
        <v/>
      </c>
      <c r="E87" s="71" t="str">
        <f t="shared" si="9"/>
        <v/>
      </c>
      <c r="F87" s="71" t="str">
        <f t="shared" si="7"/>
        <v/>
      </c>
      <c r="G87" s="71" t="str">
        <f t="shared" si="11"/>
        <v/>
      </c>
    </row>
    <row r="88" spans="2:7" ht="15" customHeight="1" x14ac:dyDescent="0.2">
      <c r="B88" s="32" t="str">
        <f t="shared" si="10"/>
        <v/>
      </c>
      <c r="C88" s="26" t="str">
        <f t="shared" si="6"/>
        <v/>
      </c>
      <c r="D88" s="71" t="str">
        <f t="shared" si="8"/>
        <v/>
      </c>
      <c r="E88" s="71" t="str">
        <f t="shared" si="9"/>
        <v/>
      </c>
      <c r="F88" s="71" t="str">
        <f t="shared" si="7"/>
        <v/>
      </c>
      <c r="G88" s="71" t="str">
        <f t="shared" si="11"/>
        <v/>
      </c>
    </row>
    <row r="89" spans="2:7" ht="15" customHeight="1" x14ac:dyDescent="0.2">
      <c r="B89" s="32" t="str">
        <f t="shared" si="10"/>
        <v/>
      </c>
      <c r="C89" s="26" t="str">
        <f t="shared" si="6"/>
        <v/>
      </c>
      <c r="D89" s="71" t="str">
        <f t="shared" si="8"/>
        <v/>
      </c>
      <c r="E89" s="71" t="str">
        <f t="shared" si="9"/>
        <v/>
      </c>
      <c r="F89" s="71" t="str">
        <f t="shared" si="7"/>
        <v/>
      </c>
      <c r="G89" s="71" t="str">
        <f t="shared" si="11"/>
        <v/>
      </c>
    </row>
    <row r="90" spans="2:7" ht="15" customHeight="1" x14ac:dyDescent="0.2">
      <c r="B90" s="32" t="str">
        <f t="shared" si="10"/>
        <v/>
      </c>
      <c r="C90" s="26" t="str">
        <f t="shared" si="6"/>
        <v/>
      </c>
      <c r="D90" s="71" t="str">
        <f t="shared" si="8"/>
        <v/>
      </c>
      <c r="E90" s="71" t="str">
        <f t="shared" si="9"/>
        <v/>
      </c>
      <c r="F90" s="71" t="str">
        <f t="shared" si="7"/>
        <v/>
      </c>
      <c r="G90" s="71" t="str">
        <f t="shared" si="11"/>
        <v/>
      </c>
    </row>
    <row r="91" spans="2:7" ht="15" customHeight="1" x14ac:dyDescent="0.2">
      <c r="B91" s="32" t="str">
        <f t="shared" si="10"/>
        <v/>
      </c>
      <c r="C91" s="26" t="str">
        <f t="shared" si="6"/>
        <v/>
      </c>
      <c r="D91" s="71" t="str">
        <f t="shared" si="8"/>
        <v/>
      </c>
      <c r="E91" s="71" t="str">
        <f t="shared" si="9"/>
        <v/>
      </c>
      <c r="F91" s="71" t="str">
        <f t="shared" si="7"/>
        <v/>
      </c>
      <c r="G91" s="71" t="str">
        <f t="shared" si="11"/>
        <v/>
      </c>
    </row>
    <row r="92" spans="2:7" ht="15" customHeight="1" x14ac:dyDescent="0.2">
      <c r="B92" s="32" t="str">
        <f t="shared" si="10"/>
        <v/>
      </c>
      <c r="C92" s="26" t="str">
        <f t="shared" si="6"/>
        <v/>
      </c>
      <c r="D92" s="71" t="str">
        <f t="shared" si="8"/>
        <v/>
      </c>
      <c r="E92" s="71" t="str">
        <f t="shared" si="9"/>
        <v/>
      </c>
      <c r="F92" s="71" t="str">
        <f t="shared" si="7"/>
        <v/>
      </c>
      <c r="G92" s="71" t="str">
        <f t="shared" si="11"/>
        <v/>
      </c>
    </row>
    <row r="93" spans="2:7" ht="15" customHeight="1" x14ac:dyDescent="0.2">
      <c r="B93" s="32" t="str">
        <f t="shared" si="10"/>
        <v/>
      </c>
      <c r="C93" s="26" t="str">
        <f t="shared" si="6"/>
        <v/>
      </c>
      <c r="D93" s="71" t="str">
        <f t="shared" si="8"/>
        <v/>
      </c>
      <c r="E93" s="71" t="str">
        <f t="shared" si="9"/>
        <v/>
      </c>
      <c r="F93" s="71" t="str">
        <f t="shared" si="7"/>
        <v/>
      </c>
      <c r="G93" s="71" t="str">
        <f t="shared" si="11"/>
        <v/>
      </c>
    </row>
    <row r="94" spans="2:7" ht="15" customHeight="1" x14ac:dyDescent="0.2">
      <c r="B94" s="32" t="str">
        <f t="shared" si="10"/>
        <v/>
      </c>
      <c r="C94" s="26" t="str">
        <f t="shared" si="6"/>
        <v/>
      </c>
      <c r="D94" s="71" t="str">
        <f t="shared" si="8"/>
        <v/>
      </c>
      <c r="E94" s="71" t="str">
        <f t="shared" si="9"/>
        <v/>
      </c>
      <c r="F94" s="71" t="str">
        <f t="shared" si="7"/>
        <v/>
      </c>
      <c r="G94" s="71" t="str">
        <f t="shared" si="11"/>
        <v/>
      </c>
    </row>
    <row r="95" spans="2:7" ht="15" customHeight="1" x14ac:dyDescent="0.2">
      <c r="B95" s="32" t="str">
        <f t="shared" si="10"/>
        <v/>
      </c>
      <c r="C95" s="26" t="str">
        <f t="shared" si="6"/>
        <v/>
      </c>
      <c r="D95" s="71" t="str">
        <f t="shared" si="8"/>
        <v/>
      </c>
      <c r="E95" s="71" t="str">
        <f t="shared" si="9"/>
        <v/>
      </c>
      <c r="F95" s="71" t="str">
        <f t="shared" si="7"/>
        <v/>
      </c>
      <c r="G95" s="71" t="str">
        <f t="shared" si="11"/>
        <v/>
      </c>
    </row>
    <row r="96" spans="2:7" ht="15" customHeight="1" x14ac:dyDescent="0.2">
      <c r="B96" s="32" t="str">
        <f t="shared" si="10"/>
        <v/>
      </c>
      <c r="C96" s="26" t="str">
        <f t="shared" si="6"/>
        <v/>
      </c>
      <c r="D96" s="71" t="str">
        <f t="shared" si="8"/>
        <v/>
      </c>
      <c r="E96" s="71" t="str">
        <f t="shared" si="9"/>
        <v/>
      </c>
      <c r="F96" s="71" t="str">
        <f t="shared" si="7"/>
        <v/>
      </c>
      <c r="G96" s="71" t="str">
        <f t="shared" si="11"/>
        <v/>
      </c>
    </row>
    <row r="97" spans="2:7" ht="15" customHeight="1" x14ac:dyDescent="0.2">
      <c r="B97" s="32" t="str">
        <f t="shared" si="10"/>
        <v/>
      </c>
      <c r="C97" s="26" t="str">
        <f t="shared" si="6"/>
        <v/>
      </c>
      <c r="D97" s="71" t="str">
        <f t="shared" si="8"/>
        <v/>
      </c>
      <c r="E97" s="71" t="str">
        <f t="shared" si="9"/>
        <v/>
      </c>
      <c r="F97" s="71" t="str">
        <f t="shared" si="7"/>
        <v/>
      </c>
      <c r="G97" s="71" t="str">
        <f t="shared" si="11"/>
        <v/>
      </c>
    </row>
    <row r="98" spans="2:7" ht="15" customHeight="1" x14ac:dyDescent="0.2">
      <c r="B98" s="32" t="str">
        <f t="shared" si="10"/>
        <v/>
      </c>
      <c r="C98" s="26" t="str">
        <f t="shared" si="6"/>
        <v/>
      </c>
      <c r="D98" s="71" t="str">
        <f t="shared" si="8"/>
        <v/>
      </c>
      <c r="E98" s="71" t="str">
        <f t="shared" si="9"/>
        <v/>
      </c>
      <c r="F98" s="71" t="str">
        <f t="shared" si="7"/>
        <v/>
      </c>
      <c r="G98" s="71" t="str">
        <f t="shared" si="11"/>
        <v/>
      </c>
    </row>
    <row r="99" spans="2:7" ht="15" customHeight="1" x14ac:dyDescent="0.2">
      <c r="B99" s="32" t="str">
        <f t="shared" si="10"/>
        <v/>
      </c>
      <c r="C99" s="26" t="str">
        <f t="shared" si="6"/>
        <v/>
      </c>
      <c r="D99" s="71" t="str">
        <f t="shared" si="8"/>
        <v/>
      </c>
      <c r="E99" s="71" t="str">
        <f t="shared" si="9"/>
        <v/>
      </c>
      <c r="F99" s="71" t="str">
        <f t="shared" si="7"/>
        <v/>
      </c>
      <c r="G99" s="71" t="str">
        <f t="shared" si="11"/>
        <v/>
      </c>
    </row>
    <row r="100" spans="2:7" ht="15" customHeight="1" x14ac:dyDescent="0.2">
      <c r="B100" s="32" t="str">
        <f t="shared" si="10"/>
        <v/>
      </c>
      <c r="C100" s="26" t="str">
        <f t="shared" si="6"/>
        <v/>
      </c>
      <c r="D100" s="71" t="str">
        <f t="shared" si="8"/>
        <v/>
      </c>
      <c r="E100" s="71" t="str">
        <f t="shared" si="9"/>
        <v/>
      </c>
      <c r="F100" s="71" t="str">
        <f t="shared" si="7"/>
        <v/>
      </c>
      <c r="G100" s="71" t="str">
        <f t="shared" si="11"/>
        <v/>
      </c>
    </row>
    <row r="101" spans="2:7" ht="15" customHeight="1" x14ac:dyDescent="0.2">
      <c r="B101" s="32" t="str">
        <f t="shared" si="10"/>
        <v/>
      </c>
      <c r="C101" s="26" t="str">
        <f t="shared" si="6"/>
        <v/>
      </c>
      <c r="D101" s="71" t="str">
        <f t="shared" si="8"/>
        <v/>
      </c>
      <c r="E101" s="71" t="str">
        <f t="shared" si="9"/>
        <v/>
      </c>
      <c r="F101" s="71" t="str">
        <f t="shared" si="7"/>
        <v/>
      </c>
      <c r="G101" s="71" t="str">
        <f t="shared" si="11"/>
        <v/>
      </c>
    </row>
    <row r="102" spans="2:7" ht="15" customHeight="1" x14ac:dyDescent="0.2">
      <c r="B102" s="32" t="str">
        <f t="shared" si="10"/>
        <v/>
      </c>
      <c r="C102" s="26" t="str">
        <f t="shared" si="6"/>
        <v/>
      </c>
      <c r="D102" s="71" t="str">
        <f t="shared" si="8"/>
        <v/>
      </c>
      <c r="E102" s="71" t="str">
        <f t="shared" si="9"/>
        <v/>
      </c>
      <c r="F102" s="71" t="str">
        <f t="shared" si="7"/>
        <v/>
      </c>
      <c r="G102" s="71" t="str">
        <f t="shared" si="11"/>
        <v/>
      </c>
    </row>
    <row r="103" spans="2:7" ht="15" customHeight="1" x14ac:dyDescent="0.2">
      <c r="B103" s="32" t="str">
        <f t="shared" si="10"/>
        <v/>
      </c>
      <c r="C103" s="26" t="str">
        <f t="shared" si="6"/>
        <v/>
      </c>
      <c r="D103" s="71" t="str">
        <f t="shared" si="8"/>
        <v/>
      </c>
      <c r="E103" s="71" t="str">
        <f t="shared" si="9"/>
        <v/>
      </c>
      <c r="F103" s="71" t="str">
        <f t="shared" si="7"/>
        <v/>
      </c>
      <c r="G103" s="71" t="str">
        <f t="shared" si="11"/>
        <v/>
      </c>
    </row>
    <row r="104" spans="2:7" ht="15" customHeight="1" x14ac:dyDescent="0.2">
      <c r="B104" s="32" t="str">
        <f t="shared" si="10"/>
        <v/>
      </c>
      <c r="C104" s="26" t="str">
        <f t="shared" si="6"/>
        <v/>
      </c>
      <c r="D104" s="71" t="str">
        <f t="shared" si="8"/>
        <v/>
      </c>
      <c r="E104" s="71" t="str">
        <f t="shared" si="9"/>
        <v/>
      </c>
      <c r="F104" s="71" t="str">
        <f t="shared" si="7"/>
        <v/>
      </c>
      <c r="G104" s="71" t="str">
        <f t="shared" si="11"/>
        <v/>
      </c>
    </row>
    <row r="105" spans="2:7" ht="15" customHeight="1" x14ac:dyDescent="0.2">
      <c r="B105" s="32" t="str">
        <f t="shared" si="10"/>
        <v/>
      </c>
      <c r="C105" s="26" t="str">
        <f t="shared" si="6"/>
        <v/>
      </c>
      <c r="D105" s="71" t="str">
        <f t="shared" si="8"/>
        <v/>
      </c>
      <c r="E105" s="71" t="str">
        <f t="shared" si="9"/>
        <v/>
      </c>
      <c r="F105" s="71" t="str">
        <f t="shared" si="7"/>
        <v/>
      </c>
      <c r="G105" s="71" t="str">
        <f t="shared" si="11"/>
        <v/>
      </c>
    </row>
    <row r="106" spans="2:7" ht="15" customHeight="1" x14ac:dyDescent="0.2">
      <c r="B106" s="32" t="str">
        <f t="shared" si="10"/>
        <v/>
      </c>
      <c r="C106" s="26" t="str">
        <f t="shared" ref="C106:C169" si="12">IF(B106="","",EOMONTH(C105,0)+1)</f>
        <v/>
      </c>
      <c r="D106" s="71" t="str">
        <f t="shared" si="8"/>
        <v/>
      </c>
      <c r="E106" s="71" t="str">
        <f t="shared" si="9"/>
        <v/>
      </c>
      <c r="F106" s="71" t="str">
        <f t="shared" si="7"/>
        <v/>
      </c>
      <c r="G106" s="71" t="str">
        <f t="shared" si="11"/>
        <v/>
      </c>
    </row>
    <row r="107" spans="2:7" ht="15" customHeight="1" x14ac:dyDescent="0.2">
      <c r="B107" s="32" t="str">
        <f t="shared" si="10"/>
        <v/>
      </c>
      <c r="C107" s="26" t="str">
        <f t="shared" si="12"/>
        <v/>
      </c>
      <c r="D107" s="71" t="str">
        <f t="shared" si="8"/>
        <v/>
      </c>
      <c r="E107" s="71" t="str">
        <f t="shared" si="9"/>
        <v/>
      </c>
      <c r="F107" s="71" t="str">
        <f t="shared" si="7"/>
        <v/>
      </c>
      <c r="G107" s="71" t="str">
        <f t="shared" si="11"/>
        <v/>
      </c>
    </row>
    <row r="108" spans="2:7" ht="15" customHeight="1" x14ac:dyDescent="0.2">
      <c r="B108" s="32" t="str">
        <f t="shared" si="10"/>
        <v/>
      </c>
      <c r="C108" s="26" t="str">
        <f t="shared" si="12"/>
        <v/>
      </c>
      <c r="D108" s="71" t="str">
        <f t="shared" si="8"/>
        <v/>
      </c>
      <c r="E108" s="71" t="str">
        <f t="shared" si="9"/>
        <v/>
      </c>
      <c r="F108" s="71" t="str">
        <f t="shared" si="7"/>
        <v/>
      </c>
      <c r="G108" s="71" t="str">
        <f t="shared" si="11"/>
        <v/>
      </c>
    </row>
    <row r="109" spans="2:7" ht="15" customHeight="1" x14ac:dyDescent="0.2">
      <c r="B109" s="32" t="str">
        <f t="shared" si="10"/>
        <v/>
      </c>
      <c r="C109" s="26" t="str">
        <f t="shared" si="12"/>
        <v/>
      </c>
      <c r="D109" s="71" t="str">
        <f t="shared" si="8"/>
        <v/>
      </c>
      <c r="E109" s="71" t="str">
        <f t="shared" si="9"/>
        <v/>
      </c>
      <c r="F109" s="71" t="str">
        <f t="shared" si="7"/>
        <v/>
      </c>
      <c r="G109" s="71" t="str">
        <f t="shared" si="11"/>
        <v/>
      </c>
    </row>
    <row r="110" spans="2:7" ht="15" customHeight="1" x14ac:dyDescent="0.2">
      <c r="B110" s="32" t="str">
        <f t="shared" si="10"/>
        <v/>
      </c>
      <c r="C110" s="26" t="str">
        <f t="shared" si="12"/>
        <v/>
      </c>
      <c r="D110" s="71" t="str">
        <f t="shared" si="8"/>
        <v/>
      </c>
      <c r="E110" s="71" t="str">
        <f t="shared" si="9"/>
        <v/>
      </c>
      <c r="F110" s="71" t="str">
        <f t="shared" si="7"/>
        <v/>
      </c>
      <c r="G110" s="71" t="str">
        <f t="shared" si="11"/>
        <v/>
      </c>
    </row>
    <row r="111" spans="2:7" ht="15" customHeight="1" x14ac:dyDescent="0.2">
      <c r="B111" s="32" t="str">
        <f t="shared" si="10"/>
        <v/>
      </c>
      <c r="C111" s="26" t="str">
        <f t="shared" si="12"/>
        <v/>
      </c>
      <c r="D111" s="71" t="str">
        <f t="shared" si="8"/>
        <v/>
      </c>
      <c r="E111" s="71" t="str">
        <f t="shared" si="9"/>
        <v/>
      </c>
      <c r="F111" s="71" t="str">
        <f t="shared" si="7"/>
        <v/>
      </c>
      <c r="G111" s="71" t="str">
        <f t="shared" si="11"/>
        <v/>
      </c>
    </row>
    <row r="112" spans="2:7" ht="15" customHeight="1" x14ac:dyDescent="0.2">
      <c r="B112" s="32" t="str">
        <f t="shared" si="10"/>
        <v/>
      </c>
      <c r="C112" s="26" t="str">
        <f t="shared" si="12"/>
        <v/>
      </c>
      <c r="D112" s="71" t="str">
        <f t="shared" si="8"/>
        <v/>
      </c>
      <c r="E112" s="71" t="str">
        <f t="shared" si="9"/>
        <v/>
      </c>
      <c r="F112" s="71" t="str">
        <f t="shared" si="7"/>
        <v/>
      </c>
      <c r="G112" s="71" t="str">
        <f t="shared" si="11"/>
        <v/>
      </c>
    </row>
    <row r="113" spans="2:7" ht="15" customHeight="1" x14ac:dyDescent="0.2">
      <c r="B113" s="32" t="str">
        <f t="shared" si="10"/>
        <v/>
      </c>
      <c r="C113" s="26" t="str">
        <f t="shared" si="12"/>
        <v/>
      </c>
      <c r="D113" s="71" t="str">
        <f t="shared" si="8"/>
        <v/>
      </c>
      <c r="E113" s="71" t="str">
        <f t="shared" si="9"/>
        <v/>
      </c>
      <c r="F113" s="71" t="str">
        <f t="shared" si="7"/>
        <v/>
      </c>
      <c r="G113" s="71" t="str">
        <f t="shared" si="11"/>
        <v/>
      </c>
    </row>
    <row r="114" spans="2:7" ht="15" customHeight="1" x14ac:dyDescent="0.2">
      <c r="B114" s="32" t="str">
        <f t="shared" si="10"/>
        <v/>
      </c>
      <c r="C114" s="26" t="str">
        <f t="shared" si="12"/>
        <v/>
      </c>
      <c r="D114" s="71" t="str">
        <f t="shared" si="8"/>
        <v/>
      </c>
      <c r="E114" s="71" t="str">
        <f t="shared" si="9"/>
        <v/>
      </c>
      <c r="F114" s="71" t="str">
        <f t="shared" si="7"/>
        <v/>
      </c>
      <c r="G114" s="71" t="str">
        <f t="shared" si="11"/>
        <v/>
      </c>
    </row>
    <row r="115" spans="2:7" ht="15" customHeight="1" x14ac:dyDescent="0.2">
      <c r="B115" s="32" t="str">
        <f t="shared" si="10"/>
        <v/>
      </c>
      <c r="C115" s="26" t="str">
        <f t="shared" si="12"/>
        <v/>
      </c>
      <c r="D115" s="71" t="str">
        <f t="shared" si="8"/>
        <v/>
      </c>
      <c r="E115" s="71" t="str">
        <f t="shared" si="9"/>
        <v/>
      </c>
      <c r="F115" s="71" t="str">
        <f t="shared" si="7"/>
        <v/>
      </c>
      <c r="G115" s="71" t="str">
        <f t="shared" si="11"/>
        <v/>
      </c>
    </row>
    <row r="116" spans="2:7" ht="15" customHeight="1" x14ac:dyDescent="0.2">
      <c r="B116" s="32" t="str">
        <f t="shared" si="10"/>
        <v/>
      </c>
      <c r="C116" s="26" t="str">
        <f t="shared" si="12"/>
        <v/>
      </c>
      <c r="D116" s="71" t="str">
        <f t="shared" si="8"/>
        <v/>
      </c>
      <c r="E116" s="71" t="str">
        <f t="shared" si="9"/>
        <v/>
      </c>
      <c r="F116" s="71" t="str">
        <f t="shared" si="7"/>
        <v/>
      </c>
      <c r="G116" s="71" t="str">
        <f t="shared" si="11"/>
        <v/>
      </c>
    </row>
    <row r="117" spans="2:7" ht="15" customHeight="1" x14ac:dyDescent="0.2">
      <c r="B117" s="32" t="str">
        <f t="shared" si="10"/>
        <v/>
      </c>
      <c r="C117" s="26" t="str">
        <f t="shared" si="12"/>
        <v/>
      </c>
      <c r="D117" s="71" t="str">
        <f t="shared" si="8"/>
        <v/>
      </c>
      <c r="E117" s="71" t="str">
        <f t="shared" si="9"/>
        <v/>
      </c>
      <c r="F117" s="71" t="str">
        <f t="shared" si="7"/>
        <v/>
      </c>
      <c r="G117" s="71" t="str">
        <f t="shared" si="11"/>
        <v/>
      </c>
    </row>
    <row r="118" spans="2:7" ht="15" customHeight="1" x14ac:dyDescent="0.2">
      <c r="B118" s="32" t="str">
        <f t="shared" si="10"/>
        <v/>
      </c>
      <c r="C118" s="26" t="str">
        <f t="shared" si="12"/>
        <v/>
      </c>
      <c r="D118" s="71" t="str">
        <f t="shared" si="8"/>
        <v/>
      </c>
      <c r="E118" s="71" t="str">
        <f t="shared" si="9"/>
        <v/>
      </c>
      <c r="F118" s="71" t="str">
        <f t="shared" si="7"/>
        <v/>
      </c>
      <c r="G118" s="71" t="str">
        <f t="shared" si="11"/>
        <v/>
      </c>
    </row>
    <row r="119" spans="2:7" ht="15" customHeight="1" x14ac:dyDescent="0.2">
      <c r="B119" s="32" t="str">
        <f t="shared" si="10"/>
        <v/>
      </c>
      <c r="C119" s="26" t="str">
        <f t="shared" si="12"/>
        <v/>
      </c>
      <c r="D119" s="71" t="str">
        <f t="shared" si="8"/>
        <v/>
      </c>
      <c r="E119" s="71" t="str">
        <f t="shared" si="9"/>
        <v/>
      </c>
      <c r="F119" s="71" t="str">
        <f t="shared" si="7"/>
        <v/>
      </c>
      <c r="G119" s="71" t="str">
        <f t="shared" si="11"/>
        <v/>
      </c>
    </row>
    <row r="120" spans="2:7" ht="15" customHeight="1" x14ac:dyDescent="0.2">
      <c r="B120" s="32" t="str">
        <f t="shared" si="10"/>
        <v/>
      </c>
      <c r="C120" s="26" t="str">
        <f t="shared" si="12"/>
        <v/>
      </c>
      <c r="D120" s="71" t="str">
        <f t="shared" si="8"/>
        <v/>
      </c>
      <c r="E120" s="71" t="str">
        <f t="shared" si="9"/>
        <v/>
      </c>
      <c r="F120" s="71" t="str">
        <f t="shared" si="7"/>
        <v/>
      </c>
      <c r="G120" s="71" t="str">
        <f t="shared" si="11"/>
        <v/>
      </c>
    </row>
    <row r="121" spans="2:7" ht="15" customHeight="1" x14ac:dyDescent="0.2">
      <c r="B121" s="32" t="str">
        <f t="shared" si="10"/>
        <v/>
      </c>
      <c r="C121" s="26" t="str">
        <f t="shared" si="12"/>
        <v/>
      </c>
      <c r="D121" s="71" t="str">
        <f t="shared" si="8"/>
        <v/>
      </c>
      <c r="E121" s="71" t="str">
        <f t="shared" si="9"/>
        <v/>
      </c>
      <c r="F121" s="71" t="str">
        <f t="shared" si="7"/>
        <v/>
      </c>
      <c r="G121" s="71" t="str">
        <f t="shared" si="11"/>
        <v/>
      </c>
    </row>
    <row r="122" spans="2:7" ht="15" customHeight="1" x14ac:dyDescent="0.2">
      <c r="B122" s="32" t="str">
        <f t="shared" si="10"/>
        <v/>
      </c>
      <c r="C122" s="26" t="str">
        <f t="shared" si="12"/>
        <v/>
      </c>
      <c r="D122" s="71" t="str">
        <f t="shared" si="8"/>
        <v/>
      </c>
      <c r="E122" s="71" t="str">
        <f t="shared" si="9"/>
        <v/>
      </c>
      <c r="F122" s="71" t="str">
        <f t="shared" si="7"/>
        <v/>
      </c>
      <c r="G122" s="71" t="str">
        <f t="shared" si="11"/>
        <v/>
      </c>
    </row>
    <row r="123" spans="2:7" ht="15" customHeight="1" x14ac:dyDescent="0.2">
      <c r="B123" s="32" t="str">
        <f t="shared" si="10"/>
        <v/>
      </c>
      <c r="C123" s="26" t="str">
        <f t="shared" si="12"/>
        <v/>
      </c>
      <c r="D123" s="71" t="str">
        <f t="shared" si="8"/>
        <v/>
      </c>
      <c r="E123" s="71" t="str">
        <f t="shared" si="9"/>
        <v/>
      </c>
      <c r="F123" s="71" t="str">
        <f t="shared" si="7"/>
        <v/>
      </c>
      <c r="G123" s="71" t="str">
        <f t="shared" si="11"/>
        <v/>
      </c>
    </row>
    <row r="124" spans="2:7" ht="15" customHeight="1" x14ac:dyDescent="0.2">
      <c r="B124" s="32" t="str">
        <f t="shared" si="10"/>
        <v/>
      </c>
      <c r="C124" s="26" t="str">
        <f t="shared" si="12"/>
        <v/>
      </c>
      <c r="D124" s="71" t="str">
        <f t="shared" si="8"/>
        <v/>
      </c>
      <c r="E124" s="71" t="str">
        <f t="shared" si="9"/>
        <v/>
      </c>
      <c r="F124" s="71" t="str">
        <f t="shared" si="7"/>
        <v/>
      </c>
      <c r="G124" s="71" t="str">
        <f t="shared" si="11"/>
        <v/>
      </c>
    </row>
    <row r="125" spans="2:7" ht="15" customHeight="1" x14ac:dyDescent="0.2">
      <c r="B125" s="32" t="str">
        <f t="shared" si="10"/>
        <v/>
      </c>
      <c r="C125" s="26" t="str">
        <f t="shared" si="12"/>
        <v/>
      </c>
      <c r="D125" s="71" t="str">
        <f t="shared" si="8"/>
        <v/>
      </c>
      <c r="E125" s="71" t="str">
        <f t="shared" si="9"/>
        <v/>
      </c>
      <c r="F125" s="71" t="str">
        <f t="shared" si="7"/>
        <v/>
      </c>
      <c r="G125" s="71" t="str">
        <f t="shared" si="11"/>
        <v/>
      </c>
    </row>
    <row r="126" spans="2:7" ht="15" customHeight="1" x14ac:dyDescent="0.2">
      <c r="B126" s="32" t="str">
        <f t="shared" si="10"/>
        <v/>
      </c>
      <c r="C126" s="26" t="str">
        <f t="shared" si="12"/>
        <v/>
      </c>
      <c r="D126" s="71" t="str">
        <f t="shared" si="8"/>
        <v/>
      </c>
      <c r="E126" s="71" t="str">
        <f t="shared" si="9"/>
        <v/>
      </c>
      <c r="F126" s="71" t="str">
        <f t="shared" si="7"/>
        <v/>
      </c>
      <c r="G126" s="71" t="str">
        <f t="shared" si="11"/>
        <v/>
      </c>
    </row>
    <row r="127" spans="2:7" ht="15" customHeight="1" x14ac:dyDescent="0.2">
      <c r="B127" s="32" t="str">
        <f t="shared" si="10"/>
        <v/>
      </c>
      <c r="C127" s="26" t="str">
        <f t="shared" si="12"/>
        <v/>
      </c>
      <c r="D127" s="71" t="str">
        <f t="shared" si="8"/>
        <v/>
      </c>
      <c r="E127" s="71" t="str">
        <f t="shared" si="9"/>
        <v/>
      </c>
      <c r="F127" s="71" t="str">
        <f t="shared" si="7"/>
        <v/>
      </c>
      <c r="G127" s="71" t="str">
        <f t="shared" si="11"/>
        <v/>
      </c>
    </row>
    <row r="128" spans="2:7" ht="15" customHeight="1" x14ac:dyDescent="0.2">
      <c r="B128" s="32" t="str">
        <f t="shared" si="10"/>
        <v/>
      </c>
      <c r="C128" s="26" t="str">
        <f t="shared" si="12"/>
        <v/>
      </c>
      <c r="D128" s="71" t="str">
        <f t="shared" si="8"/>
        <v/>
      </c>
      <c r="E128" s="71" t="str">
        <f t="shared" si="9"/>
        <v/>
      </c>
      <c r="F128" s="71" t="str">
        <f t="shared" si="7"/>
        <v/>
      </c>
      <c r="G128" s="71" t="str">
        <f t="shared" si="11"/>
        <v/>
      </c>
    </row>
    <row r="129" spans="2:7" ht="15" customHeight="1" x14ac:dyDescent="0.2">
      <c r="B129" s="32" t="str">
        <f t="shared" si="10"/>
        <v/>
      </c>
      <c r="C129" s="26" t="str">
        <f t="shared" si="12"/>
        <v/>
      </c>
      <c r="D129" s="71" t="str">
        <f t="shared" si="8"/>
        <v/>
      </c>
      <c r="E129" s="71" t="str">
        <f t="shared" si="9"/>
        <v/>
      </c>
      <c r="F129" s="71" t="str">
        <f t="shared" si="7"/>
        <v/>
      </c>
      <c r="G129" s="71" t="str">
        <f t="shared" si="11"/>
        <v/>
      </c>
    </row>
    <row r="130" spans="2:7" ht="15" customHeight="1" x14ac:dyDescent="0.2">
      <c r="B130" s="32" t="str">
        <f t="shared" si="10"/>
        <v/>
      </c>
      <c r="C130" s="26" t="str">
        <f t="shared" si="12"/>
        <v/>
      </c>
      <c r="D130" s="71" t="str">
        <f t="shared" si="8"/>
        <v/>
      </c>
      <c r="E130" s="71" t="str">
        <f t="shared" si="9"/>
        <v/>
      </c>
      <c r="F130" s="71" t="str">
        <f t="shared" si="7"/>
        <v/>
      </c>
      <c r="G130" s="71" t="str">
        <f t="shared" si="11"/>
        <v/>
      </c>
    </row>
    <row r="131" spans="2:7" ht="15" customHeight="1" x14ac:dyDescent="0.2">
      <c r="B131" s="32" t="str">
        <f t="shared" si="10"/>
        <v/>
      </c>
      <c r="C131" s="26" t="str">
        <f t="shared" si="12"/>
        <v/>
      </c>
      <c r="D131" s="71" t="str">
        <f t="shared" si="8"/>
        <v/>
      </c>
      <c r="E131" s="71" t="str">
        <f t="shared" si="9"/>
        <v/>
      </c>
      <c r="F131" s="71" t="str">
        <f t="shared" si="7"/>
        <v/>
      </c>
      <c r="G131" s="71" t="str">
        <f t="shared" si="11"/>
        <v/>
      </c>
    </row>
    <row r="132" spans="2:7" ht="15" customHeight="1" x14ac:dyDescent="0.2">
      <c r="B132" s="32" t="str">
        <f t="shared" si="10"/>
        <v/>
      </c>
      <c r="C132" s="26" t="str">
        <f t="shared" si="12"/>
        <v/>
      </c>
      <c r="D132" s="71" t="str">
        <f t="shared" si="8"/>
        <v/>
      </c>
      <c r="E132" s="71" t="str">
        <f t="shared" si="9"/>
        <v/>
      </c>
      <c r="F132" s="71" t="str">
        <f t="shared" si="7"/>
        <v/>
      </c>
      <c r="G132" s="71" t="str">
        <f t="shared" si="11"/>
        <v/>
      </c>
    </row>
    <row r="133" spans="2:7" ht="15" customHeight="1" x14ac:dyDescent="0.2">
      <c r="B133" s="32" t="str">
        <f t="shared" si="10"/>
        <v/>
      </c>
      <c r="C133" s="26" t="str">
        <f t="shared" si="12"/>
        <v/>
      </c>
      <c r="D133" s="71" t="str">
        <f t="shared" si="8"/>
        <v/>
      </c>
      <c r="E133" s="71" t="str">
        <f t="shared" si="9"/>
        <v/>
      </c>
      <c r="F133" s="71" t="str">
        <f t="shared" si="7"/>
        <v/>
      </c>
      <c r="G133" s="71" t="str">
        <f t="shared" si="11"/>
        <v/>
      </c>
    </row>
    <row r="134" spans="2:7" ht="15" customHeight="1" x14ac:dyDescent="0.2">
      <c r="B134" s="32" t="str">
        <f t="shared" si="10"/>
        <v/>
      </c>
      <c r="C134" s="26" t="str">
        <f t="shared" si="12"/>
        <v/>
      </c>
      <c r="D134" s="71" t="str">
        <f t="shared" si="8"/>
        <v/>
      </c>
      <c r="E134" s="71" t="str">
        <f t="shared" si="9"/>
        <v/>
      </c>
      <c r="F134" s="71" t="str">
        <f t="shared" si="7"/>
        <v/>
      </c>
      <c r="G134" s="71" t="str">
        <f t="shared" si="11"/>
        <v/>
      </c>
    </row>
    <row r="135" spans="2:7" ht="15" customHeight="1" x14ac:dyDescent="0.2">
      <c r="B135" s="32" t="str">
        <f t="shared" si="10"/>
        <v/>
      </c>
      <c r="C135" s="26" t="str">
        <f t="shared" si="12"/>
        <v/>
      </c>
      <c r="D135" s="71" t="str">
        <f t="shared" si="8"/>
        <v/>
      </c>
      <c r="E135" s="71" t="str">
        <f t="shared" si="9"/>
        <v/>
      </c>
      <c r="F135" s="71" t="str">
        <f t="shared" si="7"/>
        <v/>
      </c>
      <c r="G135" s="71" t="str">
        <f t="shared" si="11"/>
        <v/>
      </c>
    </row>
    <row r="136" spans="2:7" ht="15" customHeight="1" x14ac:dyDescent="0.2">
      <c r="B136" s="32" t="str">
        <f t="shared" si="10"/>
        <v/>
      </c>
      <c r="C136" s="26" t="str">
        <f t="shared" si="12"/>
        <v/>
      </c>
      <c r="D136" s="71" t="str">
        <f t="shared" si="8"/>
        <v/>
      </c>
      <c r="E136" s="71" t="str">
        <f t="shared" si="9"/>
        <v/>
      </c>
      <c r="F136" s="71" t="str">
        <f t="shared" si="7"/>
        <v/>
      </c>
      <c r="G136" s="71" t="str">
        <f t="shared" si="11"/>
        <v/>
      </c>
    </row>
    <row r="137" spans="2:7" ht="15" customHeight="1" x14ac:dyDescent="0.2">
      <c r="B137" s="32" t="str">
        <f t="shared" si="10"/>
        <v/>
      </c>
      <c r="C137" s="26" t="str">
        <f t="shared" si="12"/>
        <v/>
      </c>
      <c r="D137" s="71" t="str">
        <f t="shared" si="8"/>
        <v/>
      </c>
      <c r="E137" s="71" t="str">
        <f t="shared" si="9"/>
        <v/>
      </c>
      <c r="F137" s="71" t="str">
        <f t="shared" si="7"/>
        <v/>
      </c>
      <c r="G137" s="71" t="str">
        <f t="shared" si="11"/>
        <v/>
      </c>
    </row>
    <row r="138" spans="2:7" ht="15" customHeight="1" x14ac:dyDescent="0.2">
      <c r="B138" s="32" t="str">
        <f t="shared" si="10"/>
        <v/>
      </c>
      <c r="C138" s="26" t="str">
        <f t="shared" si="12"/>
        <v/>
      </c>
      <c r="D138" s="71" t="str">
        <f t="shared" si="8"/>
        <v/>
      </c>
      <c r="E138" s="71" t="str">
        <f t="shared" si="9"/>
        <v/>
      </c>
      <c r="F138" s="71" t="str">
        <f t="shared" si="7"/>
        <v/>
      </c>
      <c r="G138" s="71" t="str">
        <f t="shared" si="11"/>
        <v/>
      </c>
    </row>
    <row r="139" spans="2:7" ht="15" customHeight="1" x14ac:dyDescent="0.2">
      <c r="B139" s="32" t="str">
        <f t="shared" si="10"/>
        <v/>
      </c>
      <c r="C139" s="26" t="str">
        <f t="shared" si="12"/>
        <v/>
      </c>
      <c r="D139" s="71" t="str">
        <f t="shared" si="8"/>
        <v/>
      </c>
      <c r="E139" s="71" t="str">
        <f t="shared" si="9"/>
        <v/>
      </c>
      <c r="F139" s="71" t="str">
        <f t="shared" si="7"/>
        <v/>
      </c>
      <c r="G139" s="71" t="str">
        <f t="shared" si="11"/>
        <v/>
      </c>
    </row>
    <row r="140" spans="2:7" ht="15" customHeight="1" x14ac:dyDescent="0.2">
      <c r="B140" s="32" t="str">
        <f t="shared" si="10"/>
        <v/>
      </c>
      <c r="C140" s="26" t="str">
        <f t="shared" si="12"/>
        <v/>
      </c>
      <c r="D140" s="71" t="str">
        <f t="shared" si="8"/>
        <v/>
      </c>
      <c r="E140" s="71" t="str">
        <f t="shared" si="9"/>
        <v/>
      </c>
      <c r="F140" s="71" t="str">
        <f t="shared" si="7"/>
        <v/>
      </c>
      <c r="G140" s="71" t="str">
        <f t="shared" si="11"/>
        <v/>
      </c>
    </row>
    <row r="141" spans="2:7" ht="15" customHeight="1" x14ac:dyDescent="0.2">
      <c r="B141" s="32" t="str">
        <f t="shared" si="10"/>
        <v/>
      </c>
      <c r="C141" s="26" t="str">
        <f t="shared" si="12"/>
        <v/>
      </c>
      <c r="D141" s="71" t="str">
        <f t="shared" si="8"/>
        <v/>
      </c>
      <c r="E141" s="71" t="str">
        <f t="shared" si="9"/>
        <v/>
      </c>
      <c r="F141" s="71" t="str">
        <f t="shared" si="7"/>
        <v/>
      </c>
      <c r="G141" s="71" t="str">
        <f t="shared" si="11"/>
        <v/>
      </c>
    </row>
    <row r="142" spans="2:7" ht="15" customHeight="1" x14ac:dyDescent="0.2">
      <c r="B142" s="32" t="str">
        <f t="shared" si="10"/>
        <v/>
      </c>
      <c r="C142" s="26" t="str">
        <f t="shared" si="12"/>
        <v/>
      </c>
      <c r="D142" s="71" t="str">
        <f t="shared" si="8"/>
        <v/>
      </c>
      <c r="E142" s="71" t="str">
        <f t="shared" si="9"/>
        <v/>
      </c>
      <c r="F142" s="71" t="str">
        <f t="shared" si="7"/>
        <v/>
      </c>
      <c r="G142" s="71" t="str">
        <f t="shared" si="11"/>
        <v/>
      </c>
    </row>
    <row r="143" spans="2:7" ht="15" customHeight="1" x14ac:dyDescent="0.2">
      <c r="B143" s="32" t="str">
        <f t="shared" si="10"/>
        <v/>
      </c>
      <c r="C143" s="26" t="str">
        <f t="shared" si="12"/>
        <v/>
      </c>
      <c r="D143" s="71" t="str">
        <f t="shared" si="8"/>
        <v/>
      </c>
      <c r="E143" s="71" t="str">
        <f t="shared" si="9"/>
        <v/>
      </c>
      <c r="F143" s="71" t="str">
        <f t="shared" si="7"/>
        <v/>
      </c>
      <c r="G143" s="71" t="str">
        <f t="shared" si="11"/>
        <v/>
      </c>
    </row>
    <row r="144" spans="2:7" ht="15" customHeight="1" x14ac:dyDescent="0.2">
      <c r="B144" s="32" t="str">
        <f t="shared" si="10"/>
        <v/>
      </c>
      <c r="C144" s="26" t="str">
        <f t="shared" si="12"/>
        <v/>
      </c>
      <c r="D144" s="71" t="str">
        <f t="shared" si="8"/>
        <v/>
      </c>
      <c r="E144" s="71" t="str">
        <f t="shared" si="9"/>
        <v/>
      </c>
      <c r="F144" s="71" t="str">
        <f t="shared" si="7"/>
        <v/>
      </c>
      <c r="G144" s="71" t="str">
        <f t="shared" si="11"/>
        <v/>
      </c>
    </row>
    <row r="145" spans="2:7" ht="15" customHeight="1" x14ac:dyDescent="0.2">
      <c r="B145" s="32" t="str">
        <f t="shared" si="10"/>
        <v/>
      </c>
      <c r="C145" s="26" t="str">
        <f t="shared" si="12"/>
        <v/>
      </c>
      <c r="D145" s="71" t="str">
        <f t="shared" si="8"/>
        <v/>
      </c>
      <c r="E145" s="71" t="str">
        <f t="shared" si="9"/>
        <v/>
      </c>
      <c r="F145" s="71" t="str">
        <f t="shared" ref="F145:F208" si="13">IF(C145="","",IF(B145=$D$6+1,$D$9,$D$12))</f>
        <v/>
      </c>
      <c r="G145" s="71" t="str">
        <f t="shared" si="11"/>
        <v/>
      </c>
    </row>
    <row r="146" spans="2:7" ht="15" customHeight="1" x14ac:dyDescent="0.2">
      <c r="B146" s="32" t="str">
        <f t="shared" si="10"/>
        <v/>
      </c>
      <c r="C146" s="26" t="str">
        <f t="shared" si="12"/>
        <v/>
      </c>
      <c r="D146" s="71" t="str">
        <f t="shared" ref="D146:D209" si="14">IF(B146="","",$D$7/12*G145)</f>
        <v/>
      </c>
      <c r="E146" s="71" t="str">
        <f t="shared" ref="E146:E209" si="15">IF(B146="","",F146-D146)</f>
        <v/>
      </c>
      <c r="F146" s="71" t="str">
        <f t="shared" si="13"/>
        <v/>
      </c>
      <c r="G146" s="71" t="str">
        <f t="shared" si="11"/>
        <v/>
      </c>
    </row>
    <row r="147" spans="2:7" ht="15" customHeight="1" x14ac:dyDescent="0.2">
      <c r="B147" s="32" t="str">
        <f t="shared" ref="B147:B210" si="16">IFERROR(IF((B146+1)&lt;=$D$6+IF($D$9=0,0,1),B146+1,""),"")</f>
        <v/>
      </c>
      <c r="C147" s="26" t="str">
        <f t="shared" si="12"/>
        <v/>
      </c>
      <c r="D147" s="71" t="str">
        <f t="shared" si="14"/>
        <v/>
      </c>
      <c r="E147" s="71" t="str">
        <f t="shared" si="15"/>
        <v/>
      </c>
      <c r="F147" s="71" t="str">
        <f t="shared" si="13"/>
        <v/>
      </c>
      <c r="G147" s="71" t="str">
        <f t="shared" ref="G147:G210" si="17">IF(B147="","",G146-E147)</f>
        <v/>
      </c>
    </row>
    <row r="148" spans="2:7" ht="15" customHeight="1" x14ac:dyDescent="0.2">
      <c r="B148" s="32" t="str">
        <f t="shared" si="16"/>
        <v/>
      </c>
      <c r="C148" s="26" t="str">
        <f t="shared" si="12"/>
        <v/>
      </c>
      <c r="D148" s="71" t="str">
        <f t="shared" si="14"/>
        <v/>
      </c>
      <c r="E148" s="71" t="str">
        <f t="shared" si="15"/>
        <v/>
      </c>
      <c r="F148" s="71" t="str">
        <f t="shared" si="13"/>
        <v/>
      </c>
      <c r="G148" s="71" t="str">
        <f t="shared" si="17"/>
        <v/>
      </c>
    </row>
    <row r="149" spans="2:7" ht="15" customHeight="1" x14ac:dyDescent="0.2">
      <c r="B149" s="32" t="str">
        <f t="shared" si="16"/>
        <v/>
      </c>
      <c r="C149" s="26" t="str">
        <f t="shared" si="12"/>
        <v/>
      </c>
      <c r="D149" s="71" t="str">
        <f t="shared" si="14"/>
        <v/>
      </c>
      <c r="E149" s="71" t="str">
        <f t="shared" si="15"/>
        <v/>
      </c>
      <c r="F149" s="71" t="str">
        <f t="shared" si="13"/>
        <v/>
      </c>
      <c r="G149" s="71" t="str">
        <f t="shared" si="17"/>
        <v/>
      </c>
    </row>
    <row r="150" spans="2:7" ht="15" customHeight="1" x14ac:dyDescent="0.2">
      <c r="B150" s="32" t="str">
        <f t="shared" si="16"/>
        <v/>
      </c>
      <c r="C150" s="26" t="str">
        <f t="shared" si="12"/>
        <v/>
      </c>
      <c r="D150" s="71" t="str">
        <f t="shared" si="14"/>
        <v/>
      </c>
      <c r="E150" s="71" t="str">
        <f t="shared" si="15"/>
        <v/>
      </c>
      <c r="F150" s="71" t="str">
        <f t="shared" si="13"/>
        <v/>
      </c>
      <c r="G150" s="71" t="str">
        <f t="shared" si="17"/>
        <v/>
      </c>
    </row>
    <row r="151" spans="2:7" ht="15" customHeight="1" x14ac:dyDescent="0.2">
      <c r="B151" s="32" t="str">
        <f t="shared" si="16"/>
        <v/>
      </c>
      <c r="C151" s="26" t="str">
        <f t="shared" si="12"/>
        <v/>
      </c>
      <c r="D151" s="71" t="str">
        <f t="shared" si="14"/>
        <v/>
      </c>
      <c r="E151" s="71" t="str">
        <f t="shared" si="15"/>
        <v/>
      </c>
      <c r="F151" s="71" t="str">
        <f t="shared" si="13"/>
        <v/>
      </c>
      <c r="G151" s="71" t="str">
        <f t="shared" si="17"/>
        <v/>
      </c>
    </row>
    <row r="152" spans="2:7" ht="15" customHeight="1" x14ac:dyDescent="0.2">
      <c r="B152" s="32" t="str">
        <f t="shared" si="16"/>
        <v/>
      </c>
      <c r="C152" s="26" t="str">
        <f t="shared" si="12"/>
        <v/>
      </c>
      <c r="D152" s="71" t="str">
        <f t="shared" si="14"/>
        <v/>
      </c>
      <c r="E152" s="71" t="str">
        <f t="shared" si="15"/>
        <v/>
      </c>
      <c r="F152" s="71" t="str">
        <f t="shared" si="13"/>
        <v/>
      </c>
      <c r="G152" s="71" t="str">
        <f t="shared" si="17"/>
        <v/>
      </c>
    </row>
    <row r="153" spans="2:7" ht="15" customHeight="1" x14ac:dyDescent="0.2">
      <c r="B153" s="32" t="str">
        <f t="shared" si="16"/>
        <v/>
      </c>
      <c r="C153" s="26" t="str">
        <f t="shared" si="12"/>
        <v/>
      </c>
      <c r="D153" s="71" t="str">
        <f t="shared" si="14"/>
        <v/>
      </c>
      <c r="E153" s="71" t="str">
        <f t="shared" si="15"/>
        <v/>
      </c>
      <c r="F153" s="71" t="str">
        <f t="shared" si="13"/>
        <v/>
      </c>
      <c r="G153" s="71" t="str">
        <f t="shared" si="17"/>
        <v/>
      </c>
    </row>
    <row r="154" spans="2:7" ht="15" customHeight="1" x14ac:dyDescent="0.2">
      <c r="B154" s="32" t="str">
        <f t="shared" si="16"/>
        <v/>
      </c>
      <c r="C154" s="26" t="str">
        <f t="shared" si="12"/>
        <v/>
      </c>
      <c r="D154" s="71" t="str">
        <f t="shared" si="14"/>
        <v/>
      </c>
      <c r="E154" s="71" t="str">
        <f t="shared" si="15"/>
        <v/>
      </c>
      <c r="F154" s="71" t="str">
        <f t="shared" si="13"/>
        <v/>
      </c>
      <c r="G154" s="71" t="str">
        <f t="shared" si="17"/>
        <v/>
      </c>
    </row>
    <row r="155" spans="2:7" ht="15" customHeight="1" x14ac:dyDescent="0.2">
      <c r="B155" s="32" t="str">
        <f t="shared" si="16"/>
        <v/>
      </c>
      <c r="C155" s="26" t="str">
        <f t="shared" si="12"/>
        <v/>
      </c>
      <c r="D155" s="71" t="str">
        <f t="shared" si="14"/>
        <v/>
      </c>
      <c r="E155" s="71" t="str">
        <f t="shared" si="15"/>
        <v/>
      </c>
      <c r="F155" s="71" t="str">
        <f t="shared" si="13"/>
        <v/>
      </c>
      <c r="G155" s="71" t="str">
        <f t="shared" si="17"/>
        <v/>
      </c>
    </row>
    <row r="156" spans="2:7" ht="15" customHeight="1" x14ac:dyDescent="0.2">
      <c r="B156" s="32" t="str">
        <f t="shared" si="16"/>
        <v/>
      </c>
      <c r="C156" s="26" t="str">
        <f t="shared" si="12"/>
        <v/>
      </c>
      <c r="D156" s="71" t="str">
        <f t="shared" si="14"/>
        <v/>
      </c>
      <c r="E156" s="71" t="str">
        <f t="shared" si="15"/>
        <v/>
      </c>
      <c r="F156" s="71" t="str">
        <f t="shared" si="13"/>
        <v/>
      </c>
      <c r="G156" s="71" t="str">
        <f t="shared" si="17"/>
        <v/>
      </c>
    </row>
    <row r="157" spans="2:7" ht="15" customHeight="1" x14ac:dyDescent="0.2">
      <c r="B157" s="32" t="str">
        <f t="shared" si="16"/>
        <v/>
      </c>
      <c r="C157" s="26" t="str">
        <f t="shared" si="12"/>
        <v/>
      </c>
      <c r="D157" s="71" t="str">
        <f t="shared" si="14"/>
        <v/>
      </c>
      <c r="E157" s="71" t="str">
        <f t="shared" si="15"/>
        <v/>
      </c>
      <c r="F157" s="71" t="str">
        <f t="shared" si="13"/>
        <v/>
      </c>
      <c r="G157" s="71" t="str">
        <f t="shared" si="17"/>
        <v/>
      </c>
    </row>
    <row r="158" spans="2:7" ht="15" customHeight="1" x14ac:dyDescent="0.2">
      <c r="B158" s="32" t="str">
        <f t="shared" si="16"/>
        <v/>
      </c>
      <c r="C158" s="26" t="str">
        <f t="shared" si="12"/>
        <v/>
      </c>
      <c r="D158" s="71" t="str">
        <f t="shared" si="14"/>
        <v/>
      </c>
      <c r="E158" s="71" t="str">
        <f t="shared" si="15"/>
        <v/>
      </c>
      <c r="F158" s="71" t="str">
        <f t="shared" si="13"/>
        <v/>
      </c>
      <c r="G158" s="71" t="str">
        <f t="shared" si="17"/>
        <v/>
      </c>
    </row>
    <row r="159" spans="2:7" ht="15" customHeight="1" x14ac:dyDescent="0.2">
      <c r="B159" s="32" t="str">
        <f t="shared" si="16"/>
        <v/>
      </c>
      <c r="C159" s="26" t="str">
        <f t="shared" si="12"/>
        <v/>
      </c>
      <c r="D159" s="71" t="str">
        <f t="shared" si="14"/>
        <v/>
      </c>
      <c r="E159" s="71" t="str">
        <f t="shared" si="15"/>
        <v/>
      </c>
      <c r="F159" s="71" t="str">
        <f t="shared" si="13"/>
        <v/>
      </c>
      <c r="G159" s="71" t="str">
        <f t="shared" si="17"/>
        <v/>
      </c>
    </row>
    <row r="160" spans="2:7" ht="15" customHeight="1" x14ac:dyDescent="0.2">
      <c r="B160" s="32" t="str">
        <f t="shared" si="16"/>
        <v/>
      </c>
      <c r="C160" s="26" t="str">
        <f t="shared" si="12"/>
        <v/>
      </c>
      <c r="D160" s="71" t="str">
        <f t="shared" si="14"/>
        <v/>
      </c>
      <c r="E160" s="71" t="str">
        <f t="shared" si="15"/>
        <v/>
      </c>
      <c r="F160" s="71" t="str">
        <f t="shared" si="13"/>
        <v/>
      </c>
      <c r="G160" s="71" t="str">
        <f t="shared" si="17"/>
        <v/>
      </c>
    </row>
    <row r="161" spans="2:7" ht="15" customHeight="1" x14ac:dyDescent="0.2">
      <c r="B161" s="32" t="str">
        <f t="shared" si="16"/>
        <v/>
      </c>
      <c r="C161" s="26" t="str">
        <f t="shared" si="12"/>
        <v/>
      </c>
      <c r="D161" s="71" t="str">
        <f t="shared" si="14"/>
        <v/>
      </c>
      <c r="E161" s="71" t="str">
        <f t="shared" si="15"/>
        <v/>
      </c>
      <c r="F161" s="71" t="str">
        <f t="shared" si="13"/>
        <v/>
      </c>
      <c r="G161" s="71" t="str">
        <f t="shared" si="17"/>
        <v/>
      </c>
    </row>
    <row r="162" spans="2:7" ht="15" customHeight="1" x14ac:dyDescent="0.2">
      <c r="B162" s="32" t="str">
        <f t="shared" si="16"/>
        <v/>
      </c>
      <c r="C162" s="26" t="str">
        <f t="shared" si="12"/>
        <v/>
      </c>
      <c r="D162" s="71" t="str">
        <f t="shared" si="14"/>
        <v/>
      </c>
      <c r="E162" s="71" t="str">
        <f t="shared" si="15"/>
        <v/>
      </c>
      <c r="F162" s="71" t="str">
        <f t="shared" si="13"/>
        <v/>
      </c>
      <c r="G162" s="71" t="str">
        <f t="shared" si="17"/>
        <v/>
      </c>
    </row>
    <row r="163" spans="2:7" ht="15" customHeight="1" x14ac:dyDescent="0.2">
      <c r="B163" s="32" t="str">
        <f t="shared" si="16"/>
        <v/>
      </c>
      <c r="C163" s="26" t="str">
        <f t="shared" si="12"/>
        <v/>
      </c>
      <c r="D163" s="71" t="str">
        <f t="shared" si="14"/>
        <v/>
      </c>
      <c r="E163" s="71" t="str">
        <f t="shared" si="15"/>
        <v/>
      </c>
      <c r="F163" s="71" t="str">
        <f t="shared" si="13"/>
        <v/>
      </c>
      <c r="G163" s="71" t="str">
        <f t="shared" si="17"/>
        <v/>
      </c>
    </row>
    <row r="164" spans="2:7" ht="15" customHeight="1" x14ac:dyDescent="0.2">
      <c r="B164" s="32" t="str">
        <f t="shared" si="16"/>
        <v/>
      </c>
      <c r="C164" s="26" t="str">
        <f t="shared" si="12"/>
        <v/>
      </c>
      <c r="D164" s="71" t="str">
        <f t="shared" si="14"/>
        <v/>
      </c>
      <c r="E164" s="71" t="str">
        <f t="shared" si="15"/>
        <v/>
      </c>
      <c r="F164" s="71" t="str">
        <f t="shared" si="13"/>
        <v/>
      </c>
      <c r="G164" s="71" t="str">
        <f t="shared" si="17"/>
        <v/>
      </c>
    </row>
    <row r="165" spans="2:7" ht="15" customHeight="1" x14ac:dyDescent="0.2">
      <c r="B165" s="32" t="str">
        <f t="shared" si="16"/>
        <v/>
      </c>
      <c r="C165" s="26" t="str">
        <f t="shared" si="12"/>
        <v/>
      </c>
      <c r="D165" s="71" t="str">
        <f t="shared" si="14"/>
        <v/>
      </c>
      <c r="E165" s="71" t="str">
        <f t="shared" si="15"/>
        <v/>
      </c>
      <c r="F165" s="71" t="str">
        <f t="shared" si="13"/>
        <v/>
      </c>
      <c r="G165" s="71" t="str">
        <f t="shared" si="17"/>
        <v/>
      </c>
    </row>
    <row r="166" spans="2:7" ht="15" customHeight="1" x14ac:dyDescent="0.2">
      <c r="B166" s="32" t="str">
        <f t="shared" si="16"/>
        <v/>
      </c>
      <c r="C166" s="26" t="str">
        <f t="shared" si="12"/>
        <v/>
      </c>
      <c r="D166" s="71" t="str">
        <f t="shared" si="14"/>
        <v/>
      </c>
      <c r="E166" s="71" t="str">
        <f t="shared" si="15"/>
        <v/>
      </c>
      <c r="F166" s="71" t="str">
        <f t="shared" si="13"/>
        <v/>
      </c>
      <c r="G166" s="71" t="str">
        <f t="shared" si="17"/>
        <v/>
      </c>
    </row>
    <row r="167" spans="2:7" ht="15" customHeight="1" x14ac:dyDescent="0.2">
      <c r="B167" s="32" t="str">
        <f t="shared" si="16"/>
        <v/>
      </c>
      <c r="C167" s="26" t="str">
        <f t="shared" si="12"/>
        <v/>
      </c>
      <c r="D167" s="71" t="str">
        <f t="shared" si="14"/>
        <v/>
      </c>
      <c r="E167" s="71" t="str">
        <f t="shared" si="15"/>
        <v/>
      </c>
      <c r="F167" s="71" t="str">
        <f t="shared" si="13"/>
        <v/>
      </c>
      <c r="G167" s="71" t="str">
        <f t="shared" si="17"/>
        <v/>
      </c>
    </row>
    <row r="168" spans="2:7" ht="15" customHeight="1" x14ac:dyDescent="0.2">
      <c r="B168" s="32" t="str">
        <f t="shared" si="16"/>
        <v/>
      </c>
      <c r="C168" s="26" t="str">
        <f t="shared" si="12"/>
        <v/>
      </c>
      <c r="D168" s="71" t="str">
        <f t="shared" si="14"/>
        <v/>
      </c>
      <c r="E168" s="71" t="str">
        <f t="shared" si="15"/>
        <v/>
      </c>
      <c r="F168" s="71" t="str">
        <f t="shared" si="13"/>
        <v/>
      </c>
      <c r="G168" s="71" t="str">
        <f t="shared" si="17"/>
        <v/>
      </c>
    </row>
    <row r="169" spans="2:7" ht="15" customHeight="1" x14ac:dyDescent="0.2">
      <c r="B169" s="32" t="str">
        <f t="shared" si="16"/>
        <v/>
      </c>
      <c r="C169" s="26" t="str">
        <f t="shared" si="12"/>
        <v/>
      </c>
      <c r="D169" s="71" t="str">
        <f t="shared" si="14"/>
        <v/>
      </c>
      <c r="E169" s="71" t="str">
        <f t="shared" si="15"/>
        <v/>
      </c>
      <c r="F169" s="71" t="str">
        <f t="shared" si="13"/>
        <v/>
      </c>
      <c r="G169" s="71" t="str">
        <f t="shared" si="17"/>
        <v/>
      </c>
    </row>
    <row r="170" spans="2:7" ht="15" customHeight="1" x14ac:dyDescent="0.2">
      <c r="B170" s="32" t="str">
        <f t="shared" si="16"/>
        <v/>
      </c>
      <c r="C170" s="26" t="str">
        <f t="shared" ref="C170:C233" si="18">IF(B170="","",EOMONTH(C169,0)+1)</f>
        <v/>
      </c>
      <c r="D170" s="71" t="str">
        <f t="shared" si="14"/>
        <v/>
      </c>
      <c r="E170" s="71" t="str">
        <f t="shared" si="15"/>
        <v/>
      </c>
      <c r="F170" s="71" t="str">
        <f t="shared" si="13"/>
        <v/>
      </c>
      <c r="G170" s="71" t="str">
        <f t="shared" si="17"/>
        <v/>
      </c>
    </row>
    <row r="171" spans="2:7" ht="15" customHeight="1" x14ac:dyDescent="0.2">
      <c r="B171" s="32" t="str">
        <f t="shared" si="16"/>
        <v/>
      </c>
      <c r="C171" s="26" t="str">
        <f t="shared" si="18"/>
        <v/>
      </c>
      <c r="D171" s="71" t="str">
        <f t="shared" si="14"/>
        <v/>
      </c>
      <c r="E171" s="71" t="str">
        <f t="shared" si="15"/>
        <v/>
      </c>
      <c r="F171" s="71" t="str">
        <f t="shared" si="13"/>
        <v/>
      </c>
      <c r="G171" s="71" t="str">
        <f t="shared" si="17"/>
        <v/>
      </c>
    </row>
    <row r="172" spans="2:7" ht="15" customHeight="1" x14ac:dyDescent="0.2">
      <c r="B172" s="32" t="str">
        <f t="shared" si="16"/>
        <v/>
      </c>
      <c r="C172" s="26" t="str">
        <f t="shared" si="18"/>
        <v/>
      </c>
      <c r="D172" s="71" t="str">
        <f t="shared" si="14"/>
        <v/>
      </c>
      <c r="E172" s="71" t="str">
        <f t="shared" si="15"/>
        <v/>
      </c>
      <c r="F172" s="71" t="str">
        <f t="shared" si="13"/>
        <v/>
      </c>
      <c r="G172" s="71" t="str">
        <f t="shared" si="17"/>
        <v/>
      </c>
    </row>
    <row r="173" spans="2:7" ht="15" customHeight="1" x14ac:dyDescent="0.2">
      <c r="B173" s="32" t="str">
        <f t="shared" si="16"/>
        <v/>
      </c>
      <c r="C173" s="26" t="str">
        <f t="shared" si="18"/>
        <v/>
      </c>
      <c r="D173" s="71" t="str">
        <f t="shared" si="14"/>
        <v/>
      </c>
      <c r="E173" s="71" t="str">
        <f t="shared" si="15"/>
        <v/>
      </c>
      <c r="F173" s="71" t="str">
        <f t="shared" si="13"/>
        <v/>
      </c>
      <c r="G173" s="71" t="str">
        <f t="shared" si="17"/>
        <v/>
      </c>
    </row>
    <row r="174" spans="2:7" ht="15" customHeight="1" x14ac:dyDescent="0.2">
      <c r="B174" s="32" t="str">
        <f t="shared" si="16"/>
        <v/>
      </c>
      <c r="C174" s="26" t="str">
        <f t="shared" si="18"/>
        <v/>
      </c>
      <c r="D174" s="71" t="str">
        <f t="shared" si="14"/>
        <v/>
      </c>
      <c r="E174" s="71" t="str">
        <f t="shared" si="15"/>
        <v/>
      </c>
      <c r="F174" s="71" t="str">
        <f t="shared" si="13"/>
        <v/>
      </c>
      <c r="G174" s="71" t="str">
        <f t="shared" si="17"/>
        <v/>
      </c>
    </row>
    <row r="175" spans="2:7" ht="15" customHeight="1" x14ac:dyDescent="0.2">
      <c r="B175" s="32" t="str">
        <f t="shared" si="16"/>
        <v/>
      </c>
      <c r="C175" s="26" t="str">
        <f t="shared" si="18"/>
        <v/>
      </c>
      <c r="D175" s="71" t="str">
        <f t="shared" si="14"/>
        <v/>
      </c>
      <c r="E175" s="71" t="str">
        <f t="shared" si="15"/>
        <v/>
      </c>
      <c r="F175" s="71" t="str">
        <f t="shared" si="13"/>
        <v/>
      </c>
      <c r="G175" s="71" t="str">
        <f t="shared" si="17"/>
        <v/>
      </c>
    </row>
    <row r="176" spans="2:7" ht="15" customHeight="1" x14ac:dyDescent="0.2">
      <c r="B176" s="32" t="str">
        <f t="shared" si="16"/>
        <v/>
      </c>
      <c r="C176" s="26" t="str">
        <f t="shared" si="18"/>
        <v/>
      </c>
      <c r="D176" s="71" t="str">
        <f t="shared" si="14"/>
        <v/>
      </c>
      <c r="E176" s="71" t="str">
        <f t="shared" si="15"/>
        <v/>
      </c>
      <c r="F176" s="71" t="str">
        <f t="shared" si="13"/>
        <v/>
      </c>
      <c r="G176" s="71" t="str">
        <f t="shared" si="17"/>
        <v/>
      </c>
    </row>
    <row r="177" spans="2:7" ht="15" customHeight="1" x14ac:dyDescent="0.2">
      <c r="B177" s="32" t="str">
        <f t="shared" si="16"/>
        <v/>
      </c>
      <c r="C177" s="26" t="str">
        <f t="shared" si="18"/>
        <v/>
      </c>
      <c r="D177" s="71" t="str">
        <f t="shared" si="14"/>
        <v/>
      </c>
      <c r="E177" s="71" t="str">
        <f t="shared" si="15"/>
        <v/>
      </c>
      <c r="F177" s="71" t="str">
        <f t="shared" si="13"/>
        <v/>
      </c>
      <c r="G177" s="71" t="str">
        <f t="shared" si="17"/>
        <v/>
      </c>
    </row>
    <row r="178" spans="2:7" ht="15" customHeight="1" x14ac:dyDescent="0.2">
      <c r="B178" s="32" t="str">
        <f t="shared" si="16"/>
        <v/>
      </c>
      <c r="C178" s="26" t="str">
        <f t="shared" si="18"/>
        <v/>
      </c>
      <c r="D178" s="71" t="str">
        <f t="shared" si="14"/>
        <v/>
      </c>
      <c r="E178" s="71" t="str">
        <f t="shared" si="15"/>
        <v/>
      </c>
      <c r="F178" s="71" t="str">
        <f t="shared" si="13"/>
        <v/>
      </c>
      <c r="G178" s="71" t="str">
        <f t="shared" si="17"/>
        <v/>
      </c>
    </row>
    <row r="179" spans="2:7" ht="15" customHeight="1" x14ac:dyDescent="0.2">
      <c r="B179" s="32" t="str">
        <f t="shared" si="16"/>
        <v/>
      </c>
      <c r="C179" s="26" t="str">
        <f t="shared" si="18"/>
        <v/>
      </c>
      <c r="D179" s="71" t="str">
        <f t="shared" si="14"/>
        <v/>
      </c>
      <c r="E179" s="71" t="str">
        <f t="shared" si="15"/>
        <v/>
      </c>
      <c r="F179" s="71" t="str">
        <f t="shared" si="13"/>
        <v/>
      </c>
      <c r="G179" s="71" t="str">
        <f t="shared" si="17"/>
        <v/>
      </c>
    </row>
    <row r="180" spans="2:7" ht="15" customHeight="1" x14ac:dyDescent="0.2">
      <c r="B180" s="32" t="str">
        <f t="shared" si="16"/>
        <v/>
      </c>
      <c r="C180" s="26" t="str">
        <f t="shared" si="18"/>
        <v/>
      </c>
      <c r="D180" s="71" t="str">
        <f t="shared" si="14"/>
        <v/>
      </c>
      <c r="E180" s="71" t="str">
        <f t="shared" si="15"/>
        <v/>
      </c>
      <c r="F180" s="71" t="str">
        <f t="shared" si="13"/>
        <v/>
      </c>
      <c r="G180" s="71" t="str">
        <f t="shared" si="17"/>
        <v/>
      </c>
    </row>
    <row r="181" spans="2:7" ht="15" customHeight="1" x14ac:dyDescent="0.2">
      <c r="B181" s="32" t="str">
        <f t="shared" si="16"/>
        <v/>
      </c>
      <c r="C181" s="26" t="str">
        <f t="shared" si="18"/>
        <v/>
      </c>
      <c r="D181" s="71" t="str">
        <f t="shared" si="14"/>
        <v/>
      </c>
      <c r="E181" s="71" t="str">
        <f t="shared" si="15"/>
        <v/>
      </c>
      <c r="F181" s="71" t="str">
        <f t="shared" si="13"/>
        <v/>
      </c>
      <c r="G181" s="71" t="str">
        <f t="shared" si="17"/>
        <v/>
      </c>
    </row>
    <row r="182" spans="2:7" ht="15" customHeight="1" x14ac:dyDescent="0.2">
      <c r="B182" s="32" t="str">
        <f t="shared" si="16"/>
        <v/>
      </c>
      <c r="C182" s="26" t="str">
        <f t="shared" si="18"/>
        <v/>
      </c>
      <c r="D182" s="71" t="str">
        <f t="shared" si="14"/>
        <v/>
      </c>
      <c r="E182" s="71" t="str">
        <f t="shared" si="15"/>
        <v/>
      </c>
      <c r="F182" s="71" t="str">
        <f t="shared" si="13"/>
        <v/>
      </c>
      <c r="G182" s="71" t="str">
        <f t="shared" si="17"/>
        <v/>
      </c>
    </row>
    <row r="183" spans="2:7" ht="15" customHeight="1" x14ac:dyDescent="0.2">
      <c r="B183" s="32" t="str">
        <f t="shared" si="16"/>
        <v/>
      </c>
      <c r="C183" s="26" t="str">
        <f t="shared" si="18"/>
        <v/>
      </c>
      <c r="D183" s="71" t="str">
        <f t="shared" si="14"/>
        <v/>
      </c>
      <c r="E183" s="71" t="str">
        <f t="shared" si="15"/>
        <v/>
      </c>
      <c r="F183" s="71" t="str">
        <f t="shared" si="13"/>
        <v/>
      </c>
      <c r="G183" s="71" t="str">
        <f t="shared" si="17"/>
        <v/>
      </c>
    </row>
    <row r="184" spans="2:7" ht="15" customHeight="1" x14ac:dyDescent="0.2">
      <c r="B184" s="32" t="str">
        <f t="shared" si="16"/>
        <v/>
      </c>
      <c r="C184" s="26" t="str">
        <f t="shared" si="18"/>
        <v/>
      </c>
      <c r="D184" s="71" t="str">
        <f t="shared" si="14"/>
        <v/>
      </c>
      <c r="E184" s="71" t="str">
        <f t="shared" si="15"/>
        <v/>
      </c>
      <c r="F184" s="71" t="str">
        <f t="shared" si="13"/>
        <v/>
      </c>
      <c r="G184" s="71" t="str">
        <f t="shared" si="17"/>
        <v/>
      </c>
    </row>
    <row r="185" spans="2:7" ht="15" customHeight="1" x14ac:dyDescent="0.2">
      <c r="B185" s="32" t="str">
        <f t="shared" si="16"/>
        <v/>
      </c>
      <c r="C185" s="26" t="str">
        <f t="shared" si="18"/>
        <v/>
      </c>
      <c r="D185" s="71" t="str">
        <f t="shared" si="14"/>
        <v/>
      </c>
      <c r="E185" s="71" t="str">
        <f t="shared" si="15"/>
        <v/>
      </c>
      <c r="F185" s="71" t="str">
        <f t="shared" si="13"/>
        <v/>
      </c>
      <c r="G185" s="71" t="str">
        <f t="shared" si="17"/>
        <v/>
      </c>
    </row>
    <row r="186" spans="2:7" ht="15" customHeight="1" x14ac:dyDescent="0.2">
      <c r="B186" s="32" t="str">
        <f t="shared" si="16"/>
        <v/>
      </c>
      <c r="C186" s="26" t="str">
        <f t="shared" si="18"/>
        <v/>
      </c>
      <c r="D186" s="71" t="str">
        <f t="shared" si="14"/>
        <v/>
      </c>
      <c r="E186" s="71" t="str">
        <f t="shared" si="15"/>
        <v/>
      </c>
      <c r="F186" s="71" t="str">
        <f t="shared" si="13"/>
        <v/>
      </c>
      <c r="G186" s="71" t="str">
        <f t="shared" si="17"/>
        <v/>
      </c>
    </row>
    <row r="187" spans="2:7" ht="15" customHeight="1" x14ac:dyDescent="0.2">
      <c r="B187" s="32" t="str">
        <f t="shared" si="16"/>
        <v/>
      </c>
      <c r="C187" s="26" t="str">
        <f t="shared" si="18"/>
        <v/>
      </c>
      <c r="D187" s="71" t="str">
        <f t="shared" si="14"/>
        <v/>
      </c>
      <c r="E187" s="71" t="str">
        <f t="shared" si="15"/>
        <v/>
      </c>
      <c r="F187" s="71" t="str">
        <f t="shared" si="13"/>
        <v/>
      </c>
      <c r="G187" s="71" t="str">
        <f t="shared" si="17"/>
        <v/>
      </c>
    </row>
    <row r="188" spans="2:7" ht="15" customHeight="1" x14ac:dyDescent="0.2">
      <c r="B188" s="32" t="str">
        <f t="shared" si="16"/>
        <v/>
      </c>
      <c r="C188" s="26" t="str">
        <f t="shared" si="18"/>
        <v/>
      </c>
      <c r="D188" s="71" t="str">
        <f t="shared" si="14"/>
        <v/>
      </c>
      <c r="E188" s="71" t="str">
        <f t="shared" si="15"/>
        <v/>
      </c>
      <c r="F188" s="71" t="str">
        <f t="shared" si="13"/>
        <v/>
      </c>
      <c r="G188" s="71" t="str">
        <f t="shared" si="17"/>
        <v/>
      </c>
    </row>
    <row r="189" spans="2:7" ht="15" customHeight="1" x14ac:dyDescent="0.2">
      <c r="B189" s="32" t="str">
        <f t="shared" si="16"/>
        <v/>
      </c>
      <c r="C189" s="26" t="str">
        <f t="shared" si="18"/>
        <v/>
      </c>
      <c r="D189" s="71" t="str">
        <f t="shared" si="14"/>
        <v/>
      </c>
      <c r="E189" s="71" t="str">
        <f t="shared" si="15"/>
        <v/>
      </c>
      <c r="F189" s="71" t="str">
        <f t="shared" si="13"/>
        <v/>
      </c>
      <c r="G189" s="71" t="str">
        <f t="shared" si="17"/>
        <v/>
      </c>
    </row>
    <row r="190" spans="2:7" ht="15" customHeight="1" x14ac:dyDescent="0.2">
      <c r="B190" s="32" t="str">
        <f t="shared" si="16"/>
        <v/>
      </c>
      <c r="C190" s="26" t="str">
        <f t="shared" si="18"/>
        <v/>
      </c>
      <c r="D190" s="71" t="str">
        <f t="shared" si="14"/>
        <v/>
      </c>
      <c r="E190" s="71" t="str">
        <f t="shared" si="15"/>
        <v/>
      </c>
      <c r="F190" s="71" t="str">
        <f t="shared" si="13"/>
        <v/>
      </c>
      <c r="G190" s="71" t="str">
        <f t="shared" si="17"/>
        <v/>
      </c>
    </row>
    <row r="191" spans="2:7" ht="15" customHeight="1" x14ac:dyDescent="0.2">
      <c r="B191" s="32" t="str">
        <f t="shared" si="16"/>
        <v/>
      </c>
      <c r="C191" s="26" t="str">
        <f t="shared" si="18"/>
        <v/>
      </c>
      <c r="D191" s="71" t="str">
        <f t="shared" si="14"/>
        <v/>
      </c>
      <c r="E191" s="71" t="str">
        <f t="shared" si="15"/>
        <v/>
      </c>
      <c r="F191" s="71" t="str">
        <f t="shared" si="13"/>
        <v/>
      </c>
      <c r="G191" s="71" t="str">
        <f t="shared" si="17"/>
        <v/>
      </c>
    </row>
    <row r="192" spans="2:7" ht="15" customHeight="1" x14ac:dyDescent="0.2">
      <c r="B192" s="32" t="str">
        <f t="shared" si="16"/>
        <v/>
      </c>
      <c r="C192" s="26" t="str">
        <f t="shared" si="18"/>
        <v/>
      </c>
      <c r="D192" s="71" t="str">
        <f t="shared" si="14"/>
        <v/>
      </c>
      <c r="E192" s="71" t="str">
        <f t="shared" si="15"/>
        <v/>
      </c>
      <c r="F192" s="71" t="str">
        <f t="shared" si="13"/>
        <v/>
      </c>
      <c r="G192" s="71" t="str">
        <f t="shared" si="17"/>
        <v/>
      </c>
    </row>
    <row r="193" spans="2:7" ht="15" customHeight="1" x14ac:dyDescent="0.2">
      <c r="B193" s="32" t="str">
        <f t="shared" si="16"/>
        <v/>
      </c>
      <c r="C193" s="26" t="str">
        <f t="shared" si="18"/>
        <v/>
      </c>
      <c r="D193" s="71" t="str">
        <f t="shared" si="14"/>
        <v/>
      </c>
      <c r="E193" s="71" t="str">
        <f t="shared" si="15"/>
        <v/>
      </c>
      <c r="F193" s="71" t="str">
        <f t="shared" si="13"/>
        <v/>
      </c>
      <c r="G193" s="71" t="str">
        <f t="shared" si="17"/>
        <v/>
      </c>
    </row>
    <row r="194" spans="2:7" ht="15" customHeight="1" x14ac:dyDescent="0.2">
      <c r="B194" s="32" t="str">
        <f t="shared" si="16"/>
        <v/>
      </c>
      <c r="C194" s="26" t="str">
        <f t="shared" si="18"/>
        <v/>
      </c>
      <c r="D194" s="71" t="str">
        <f t="shared" si="14"/>
        <v/>
      </c>
      <c r="E194" s="71" t="str">
        <f t="shared" si="15"/>
        <v/>
      </c>
      <c r="F194" s="71" t="str">
        <f t="shared" si="13"/>
        <v/>
      </c>
      <c r="G194" s="71" t="str">
        <f t="shared" si="17"/>
        <v/>
      </c>
    </row>
    <row r="195" spans="2:7" ht="15" customHeight="1" x14ac:dyDescent="0.2">
      <c r="B195" s="32" t="str">
        <f t="shared" si="16"/>
        <v/>
      </c>
      <c r="C195" s="26" t="str">
        <f t="shared" si="18"/>
        <v/>
      </c>
      <c r="D195" s="71" t="str">
        <f t="shared" si="14"/>
        <v/>
      </c>
      <c r="E195" s="71" t="str">
        <f t="shared" si="15"/>
        <v/>
      </c>
      <c r="F195" s="71" t="str">
        <f t="shared" si="13"/>
        <v/>
      </c>
      <c r="G195" s="71" t="str">
        <f t="shared" si="17"/>
        <v/>
      </c>
    </row>
    <row r="196" spans="2:7" ht="15" customHeight="1" x14ac:dyDescent="0.2">
      <c r="B196" s="32" t="str">
        <f t="shared" si="16"/>
        <v/>
      </c>
      <c r="C196" s="26" t="str">
        <f t="shared" si="18"/>
        <v/>
      </c>
      <c r="D196" s="71" t="str">
        <f t="shared" si="14"/>
        <v/>
      </c>
      <c r="E196" s="71" t="str">
        <f t="shared" si="15"/>
        <v/>
      </c>
      <c r="F196" s="71" t="str">
        <f t="shared" si="13"/>
        <v/>
      </c>
      <c r="G196" s="71" t="str">
        <f t="shared" si="17"/>
        <v/>
      </c>
    </row>
    <row r="197" spans="2:7" ht="15" customHeight="1" x14ac:dyDescent="0.2">
      <c r="B197" s="32" t="str">
        <f t="shared" si="16"/>
        <v/>
      </c>
      <c r="C197" s="26" t="str">
        <f t="shared" si="18"/>
        <v/>
      </c>
      <c r="D197" s="71" t="str">
        <f t="shared" si="14"/>
        <v/>
      </c>
      <c r="E197" s="71" t="str">
        <f t="shared" si="15"/>
        <v/>
      </c>
      <c r="F197" s="71" t="str">
        <f t="shared" si="13"/>
        <v/>
      </c>
      <c r="G197" s="71" t="str">
        <f t="shared" si="17"/>
        <v/>
      </c>
    </row>
    <row r="198" spans="2:7" ht="15" customHeight="1" x14ac:dyDescent="0.2">
      <c r="B198" s="32" t="str">
        <f t="shared" si="16"/>
        <v/>
      </c>
      <c r="C198" s="26" t="str">
        <f t="shared" si="18"/>
        <v/>
      </c>
      <c r="D198" s="71" t="str">
        <f t="shared" si="14"/>
        <v/>
      </c>
      <c r="E198" s="71" t="str">
        <f t="shared" si="15"/>
        <v/>
      </c>
      <c r="F198" s="71" t="str">
        <f t="shared" si="13"/>
        <v/>
      </c>
      <c r="G198" s="71" t="str">
        <f t="shared" si="17"/>
        <v/>
      </c>
    </row>
    <row r="199" spans="2:7" ht="15" customHeight="1" x14ac:dyDescent="0.2">
      <c r="B199" s="32" t="str">
        <f t="shared" si="16"/>
        <v/>
      </c>
      <c r="C199" s="26" t="str">
        <f t="shared" si="18"/>
        <v/>
      </c>
      <c r="D199" s="71" t="str">
        <f t="shared" si="14"/>
        <v/>
      </c>
      <c r="E199" s="71" t="str">
        <f t="shared" si="15"/>
        <v/>
      </c>
      <c r="F199" s="71" t="str">
        <f t="shared" si="13"/>
        <v/>
      </c>
      <c r="G199" s="71" t="str">
        <f t="shared" si="17"/>
        <v/>
      </c>
    </row>
    <row r="200" spans="2:7" ht="15" customHeight="1" x14ac:dyDescent="0.2">
      <c r="B200" s="32" t="str">
        <f t="shared" si="16"/>
        <v/>
      </c>
      <c r="C200" s="26" t="str">
        <f t="shared" si="18"/>
        <v/>
      </c>
      <c r="D200" s="71" t="str">
        <f t="shared" si="14"/>
        <v/>
      </c>
      <c r="E200" s="71" t="str">
        <f t="shared" si="15"/>
        <v/>
      </c>
      <c r="F200" s="71" t="str">
        <f t="shared" si="13"/>
        <v/>
      </c>
      <c r="G200" s="71" t="str">
        <f t="shared" si="17"/>
        <v/>
      </c>
    </row>
    <row r="201" spans="2:7" ht="15" customHeight="1" x14ac:dyDescent="0.2">
      <c r="B201" s="32" t="str">
        <f t="shared" si="16"/>
        <v/>
      </c>
      <c r="C201" s="26" t="str">
        <f t="shared" si="18"/>
        <v/>
      </c>
      <c r="D201" s="71" t="str">
        <f t="shared" si="14"/>
        <v/>
      </c>
      <c r="E201" s="71" t="str">
        <f t="shared" si="15"/>
        <v/>
      </c>
      <c r="F201" s="71" t="str">
        <f t="shared" si="13"/>
        <v/>
      </c>
      <c r="G201" s="71" t="str">
        <f t="shared" si="17"/>
        <v/>
      </c>
    </row>
    <row r="202" spans="2:7" ht="15" customHeight="1" x14ac:dyDescent="0.2">
      <c r="B202" s="32" t="str">
        <f t="shared" si="16"/>
        <v/>
      </c>
      <c r="C202" s="26" t="str">
        <f t="shared" si="18"/>
        <v/>
      </c>
      <c r="D202" s="71" t="str">
        <f t="shared" si="14"/>
        <v/>
      </c>
      <c r="E202" s="71" t="str">
        <f t="shared" si="15"/>
        <v/>
      </c>
      <c r="F202" s="71" t="str">
        <f t="shared" si="13"/>
        <v/>
      </c>
      <c r="G202" s="71" t="str">
        <f t="shared" si="17"/>
        <v/>
      </c>
    </row>
    <row r="203" spans="2:7" ht="15" customHeight="1" x14ac:dyDescent="0.2">
      <c r="B203" s="32" t="str">
        <f t="shared" si="16"/>
        <v/>
      </c>
      <c r="C203" s="26" t="str">
        <f t="shared" si="18"/>
        <v/>
      </c>
      <c r="D203" s="71" t="str">
        <f t="shared" si="14"/>
        <v/>
      </c>
      <c r="E203" s="71" t="str">
        <f t="shared" si="15"/>
        <v/>
      </c>
      <c r="F203" s="71" t="str">
        <f t="shared" si="13"/>
        <v/>
      </c>
      <c r="G203" s="71" t="str">
        <f t="shared" si="17"/>
        <v/>
      </c>
    </row>
    <row r="204" spans="2:7" ht="15" customHeight="1" x14ac:dyDescent="0.2">
      <c r="B204" s="32" t="str">
        <f t="shared" si="16"/>
        <v/>
      </c>
      <c r="C204" s="26" t="str">
        <f t="shared" si="18"/>
        <v/>
      </c>
      <c r="D204" s="71" t="str">
        <f t="shared" si="14"/>
        <v/>
      </c>
      <c r="E204" s="71" t="str">
        <f t="shared" si="15"/>
        <v/>
      </c>
      <c r="F204" s="71" t="str">
        <f t="shared" si="13"/>
        <v/>
      </c>
      <c r="G204" s="71" t="str">
        <f t="shared" si="17"/>
        <v/>
      </c>
    </row>
    <row r="205" spans="2:7" ht="15" customHeight="1" x14ac:dyDescent="0.2">
      <c r="B205" s="32" t="str">
        <f t="shared" si="16"/>
        <v/>
      </c>
      <c r="C205" s="26" t="str">
        <f t="shared" si="18"/>
        <v/>
      </c>
      <c r="D205" s="71" t="str">
        <f t="shared" si="14"/>
        <v/>
      </c>
      <c r="E205" s="71" t="str">
        <f t="shared" si="15"/>
        <v/>
      </c>
      <c r="F205" s="71" t="str">
        <f t="shared" si="13"/>
        <v/>
      </c>
      <c r="G205" s="71" t="str">
        <f t="shared" si="17"/>
        <v/>
      </c>
    </row>
    <row r="206" spans="2:7" ht="15" customHeight="1" x14ac:dyDescent="0.2">
      <c r="B206" s="32" t="str">
        <f t="shared" si="16"/>
        <v/>
      </c>
      <c r="C206" s="26" t="str">
        <f t="shared" si="18"/>
        <v/>
      </c>
      <c r="D206" s="71" t="str">
        <f t="shared" si="14"/>
        <v/>
      </c>
      <c r="E206" s="71" t="str">
        <f t="shared" si="15"/>
        <v/>
      </c>
      <c r="F206" s="71" t="str">
        <f t="shared" si="13"/>
        <v/>
      </c>
      <c r="G206" s="71" t="str">
        <f t="shared" si="17"/>
        <v/>
      </c>
    </row>
    <row r="207" spans="2:7" ht="15" customHeight="1" x14ac:dyDescent="0.2">
      <c r="B207" s="32" t="str">
        <f t="shared" si="16"/>
        <v/>
      </c>
      <c r="C207" s="26" t="str">
        <f t="shared" si="18"/>
        <v/>
      </c>
      <c r="D207" s="71" t="str">
        <f t="shared" si="14"/>
        <v/>
      </c>
      <c r="E207" s="71" t="str">
        <f t="shared" si="15"/>
        <v/>
      </c>
      <c r="F207" s="71" t="str">
        <f t="shared" si="13"/>
        <v/>
      </c>
      <c r="G207" s="71" t="str">
        <f t="shared" si="17"/>
        <v/>
      </c>
    </row>
    <row r="208" spans="2:7" ht="15" customHeight="1" x14ac:dyDescent="0.2">
      <c r="B208" s="32" t="str">
        <f t="shared" si="16"/>
        <v/>
      </c>
      <c r="C208" s="26" t="str">
        <f t="shared" si="18"/>
        <v/>
      </c>
      <c r="D208" s="71" t="str">
        <f t="shared" si="14"/>
        <v/>
      </c>
      <c r="E208" s="71" t="str">
        <f t="shared" si="15"/>
        <v/>
      </c>
      <c r="F208" s="71" t="str">
        <f t="shared" si="13"/>
        <v/>
      </c>
      <c r="G208" s="71" t="str">
        <f t="shared" si="17"/>
        <v/>
      </c>
    </row>
    <row r="209" spans="2:7" ht="15" customHeight="1" x14ac:dyDescent="0.2">
      <c r="B209" s="32" t="str">
        <f t="shared" si="16"/>
        <v/>
      </c>
      <c r="C209" s="26" t="str">
        <f t="shared" si="18"/>
        <v/>
      </c>
      <c r="D209" s="71" t="str">
        <f t="shared" si="14"/>
        <v/>
      </c>
      <c r="E209" s="71" t="str">
        <f t="shared" si="15"/>
        <v/>
      </c>
      <c r="F209" s="71" t="str">
        <f t="shared" ref="F209:F272" si="19">IF(C209="","",IF(B209=$D$6+1,$D$9,$D$12))</f>
        <v/>
      </c>
      <c r="G209" s="71" t="str">
        <f t="shared" si="17"/>
        <v/>
      </c>
    </row>
    <row r="210" spans="2:7" ht="15" customHeight="1" x14ac:dyDescent="0.2">
      <c r="B210" s="32" t="str">
        <f t="shared" si="16"/>
        <v/>
      </c>
      <c r="C210" s="26" t="str">
        <f t="shared" si="18"/>
        <v/>
      </c>
      <c r="D210" s="71" t="str">
        <f t="shared" ref="D210:D273" si="20">IF(B210="","",$D$7/12*G209)</f>
        <v/>
      </c>
      <c r="E210" s="71" t="str">
        <f t="shared" ref="E210:E273" si="21">IF(B210="","",F210-D210)</f>
        <v/>
      </c>
      <c r="F210" s="71" t="str">
        <f t="shared" si="19"/>
        <v/>
      </c>
      <c r="G210" s="71" t="str">
        <f t="shared" si="17"/>
        <v/>
      </c>
    </row>
    <row r="211" spans="2:7" ht="15" customHeight="1" x14ac:dyDescent="0.2">
      <c r="B211" s="32" t="str">
        <f t="shared" ref="B211:B274" si="22">IFERROR(IF((B210+1)&lt;=$D$6+IF($D$9=0,0,1),B210+1,""),"")</f>
        <v/>
      </c>
      <c r="C211" s="26" t="str">
        <f t="shared" si="18"/>
        <v/>
      </c>
      <c r="D211" s="71" t="str">
        <f t="shared" si="20"/>
        <v/>
      </c>
      <c r="E211" s="71" t="str">
        <f t="shared" si="21"/>
        <v/>
      </c>
      <c r="F211" s="71" t="str">
        <f t="shared" si="19"/>
        <v/>
      </c>
      <c r="G211" s="71" t="str">
        <f t="shared" ref="G211:G274" si="23">IF(B211="","",G210-E211)</f>
        <v/>
      </c>
    </row>
    <row r="212" spans="2:7" ht="15" customHeight="1" x14ac:dyDescent="0.2">
      <c r="B212" s="32" t="str">
        <f t="shared" si="22"/>
        <v/>
      </c>
      <c r="C212" s="26" t="str">
        <f t="shared" si="18"/>
        <v/>
      </c>
      <c r="D212" s="71" t="str">
        <f t="shared" si="20"/>
        <v/>
      </c>
      <c r="E212" s="71" t="str">
        <f t="shared" si="21"/>
        <v/>
      </c>
      <c r="F212" s="71" t="str">
        <f t="shared" si="19"/>
        <v/>
      </c>
      <c r="G212" s="71" t="str">
        <f t="shared" si="23"/>
        <v/>
      </c>
    </row>
    <row r="213" spans="2:7" ht="15" customHeight="1" x14ac:dyDescent="0.2">
      <c r="B213" s="32" t="str">
        <f t="shared" si="22"/>
        <v/>
      </c>
      <c r="C213" s="26" t="str">
        <f t="shared" si="18"/>
        <v/>
      </c>
      <c r="D213" s="71" t="str">
        <f t="shared" si="20"/>
        <v/>
      </c>
      <c r="E213" s="71" t="str">
        <f t="shared" si="21"/>
        <v/>
      </c>
      <c r="F213" s="71" t="str">
        <f t="shared" si="19"/>
        <v/>
      </c>
      <c r="G213" s="71" t="str">
        <f t="shared" si="23"/>
        <v/>
      </c>
    </row>
    <row r="214" spans="2:7" ht="15" customHeight="1" x14ac:dyDescent="0.2">
      <c r="B214" s="32" t="str">
        <f t="shared" si="22"/>
        <v/>
      </c>
      <c r="C214" s="26" t="str">
        <f t="shared" si="18"/>
        <v/>
      </c>
      <c r="D214" s="71" t="str">
        <f t="shared" si="20"/>
        <v/>
      </c>
      <c r="E214" s="71" t="str">
        <f t="shared" si="21"/>
        <v/>
      </c>
      <c r="F214" s="71" t="str">
        <f t="shared" si="19"/>
        <v/>
      </c>
      <c r="G214" s="71" t="str">
        <f t="shared" si="23"/>
        <v/>
      </c>
    </row>
    <row r="215" spans="2:7" ht="15" customHeight="1" x14ac:dyDescent="0.2">
      <c r="B215" s="32" t="str">
        <f t="shared" si="22"/>
        <v/>
      </c>
      <c r="C215" s="26" t="str">
        <f t="shared" si="18"/>
        <v/>
      </c>
      <c r="D215" s="71" t="str">
        <f t="shared" si="20"/>
        <v/>
      </c>
      <c r="E215" s="71" t="str">
        <f t="shared" si="21"/>
        <v/>
      </c>
      <c r="F215" s="71" t="str">
        <f t="shared" si="19"/>
        <v/>
      </c>
      <c r="G215" s="71" t="str">
        <f t="shared" si="23"/>
        <v/>
      </c>
    </row>
    <row r="216" spans="2:7" ht="15" customHeight="1" x14ac:dyDescent="0.2">
      <c r="B216" s="32" t="str">
        <f t="shared" si="22"/>
        <v/>
      </c>
      <c r="C216" s="26" t="str">
        <f t="shared" si="18"/>
        <v/>
      </c>
      <c r="D216" s="71" t="str">
        <f t="shared" si="20"/>
        <v/>
      </c>
      <c r="E216" s="71" t="str">
        <f t="shared" si="21"/>
        <v/>
      </c>
      <c r="F216" s="71" t="str">
        <f t="shared" si="19"/>
        <v/>
      </c>
      <c r="G216" s="71" t="str">
        <f t="shared" si="23"/>
        <v/>
      </c>
    </row>
    <row r="217" spans="2:7" ht="15" customHeight="1" x14ac:dyDescent="0.2">
      <c r="B217" s="32" t="str">
        <f t="shared" si="22"/>
        <v/>
      </c>
      <c r="C217" s="26" t="str">
        <f t="shared" si="18"/>
        <v/>
      </c>
      <c r="D217" s="71" t="str">
        <f t="shared" si="20"/>
        <v/>
      </c>
      <c r="E217" s="71" t="str">
        <f t="shared" si="21"/>
        <v/>
      </c>
      <c r="F217" s="71" t="str">
        <f t="shared" si="19"/>
        <v/>
      </c>
      <c r="G217" s="71" t="str">
        <f t="shared" si="23"/>
        <v/>
      </c>
    </row>
    <row r="218" spans="2:7" ht="15" customHeight="1" x14ac:dyDescent="0.2">
      <c r="B218" s="32" t="str">
        <f t="shared" si="22"/>
        <v/>
      </c>
      <c r="C218" s="26" t="str">
        <f t="shared" si="18"/>
        <v/>
      </c>
      <c r="D218" s="71" t="str">
        <f t="shared" si="20"/>
        <v/>
      </c>
      <c r="E218" s="71" t="str">
        <f t="shared" si="21"/>
        <v/>
      </c>
      <c r="F218" s="71" t="str">
        <f t="shared" si="19"/>
        <v/>
      </c>
      <c r="G218" s="71" t="str">
        <f t="shared" si="23"/>
        <v/>
      </c>
    </row>
    <row r="219" spans="2:7" ht="15" customHeight="1" x14ac:dyDescent="0.2">
      <c r="B219" s="32" t="str">
        <f t="shared" si="22"/>
        <v/>
      </c>
      <c r="C219" s="26" t="str">
        <f t="shared" si="18"/>
        <v/>
      </c>
      <c r="D219" s="71" t="str">
        <f t="shared" si="20"/>
        <v/>
      </c>
      <c r="E219" s="71" t="str">
        <f t="shared" si="21"/>
        <v/>
      </c>
      <c r="F219" s="71" t="str">
        <f t="shared" si="19"/>
        <v/>
      </c>
      <c r="G219" s="71" t="str">
        <f t="shared" si="23"/>
        <v/>
      </c>
    </row>
    <row r="220" spans="2:7" ht="15" customHeight="1" x14ac:dyDescent="0.2">
      <c r="B220" s="32" t="str">
        <f t="shared" si="22"/>
        <v/>
      </c>
      <c r="C220" s="26" t="str">
        <f t="shared" si="18"/>
        <v/>
      </c>
      <c r="D220" s="71" t="str">
        <f t="shared" si="20"/>
        <v/>
      </c>
      <c r="E220" s="71" t="str">
        <f t="shared" si="21"/>
        <v/>
      </c>
      <c r="F220" s="71" t="str">
        <f t="shared" si="19"/>
        <v/>
      </c>
      <c r="G220" s="71" t="str">
        <f t="shared" si="23"/>
        <v/>
      </c>
    </row>
    <row r="221" spans="2:7" ht="15" customHeight="1" x14ac:dyDescent="0.2">
      <c r="B221" s="32" t="str">
        <f t="shared" si="22"/>
        <v/>
      </c>
      <c r="C221" s="26" t="str">
        <f t="shared" si="18"/>
        <v/>
      </c>
      <c r="D221" s="71" t="str">
        <f t="shared" si="20"/>
        <v/>
      </c>
      <c r="E221" s="71" t="str">
        <f t="shared" si="21"/>
        <v/>
      </c>
      <c r="F221" s="71" t="str">
        <f t="shared" si="19"/>
        <v/>
      </c>
      <c r="G221" s="71" t="str">
        <f t="shared" si="23"/>
        <v/>
      </c>
    </row>
    <row r="222" spans="2:7" ht="15" customHeight="1" x14ac:dyDescent="0.2">
      <c r="B222" s="32" t="str">
        <f t="shared" si="22"/>
        <v/>
      </c>
      <c r="C222" s="26" t="str">
        <f t="shared" si="18"/>
        <v/>
      </c>
      <c r="D222" s="71" t="str">
        <f t="shared" si="20"/>
        <v/>
      </c>
      <c r="E222" s="71" t="str">
        <f t="shared" si="21"/>
        <v/>
      </c>
      <c r="F222" s="71" t="str">
        <f t="shared" si="19"/>
        <v/>
      </c>
      <c r="G222" s="71" t="str">
        <f t="shared" si="23"/>
        <v/>
      </c>
    </row>
    <row r="223" spans="2:7" ht="15" customHeight="1" x14ac:dyDescent="0.2">
      <c r="B223" s="32" t="str">
        <f t="shared" si="22"/>
        <v/>
      </c>
      <c r="C223" s="26" t="str">
        <f t="shared" si="18"/>
        <v/>
      </c>
      <c r="D223" s="71" t="str">
        <f t="shared" si="20"/>
        <v/>
      </c>
      <c r="E223" s="71" t="str">
        <f t="shared" si="21"/>
        <v/>
      </c>
      <c r="F223" s="71" t="str">
        <f t="shared" si="19"/>
        <v/>
      </c>
      <c r="G223" s="71" t="str">
        <f t="shared" si="23"/>
        <v/>
      </c>
    </row>
    <row r="224" spans="2:7" ht="15" customHeight="1" x14ac:dyDescent="0.2">
      <c r="B224" s="32" t="str">
        <f t="shared" si="22"/>
        <v/>
      </c>
      <c r="C224" s="26" t="str">
        <f t="shared" si="18"/>
        <v/>
      </c>
      <c r="D224" s="71" t="str">
        <f t="shared" si="20"/>
        <v/>
      </c>
      <c r="E224" s="71" t="str">
        <f t="shared" si="21"/>
        <v/>
      </c>
      <c r="F224" s="71" t="str">
        <f t="shared" si="19"/>
        <v/>
      </c>
      <c r="G224" s="71" t="str">
        <f t="shared" si="23"/>
        <v/>
      </c>
    </row>
    <row r="225" spans="2:7" ht="15" customHeight="1" x14ac:dyDescent="0.2">
      <c r="B225" s="32" t="str">
        <f t="shared" si="22"/>
        <v/>
      </c>
      <c r="C225" s="26" t="str">
        <f t="shared" si="18"/>
        <v/>
      </c>
      <c r="D225" s="71" t="str">
        <f t="shared" si="20"/>
        <v/>
      </c>
      <c r="E225" s="71" t="str">
        <f t="shared" si="21"/>
        <v/>
      </c>
      <c r="F225" s="71" t="str">
        <f t="shared" si="19"/>
        <v/>
      </c>
      <c r="G225" s="71" t="str">
        <f t="shared" si="23"/>
        <v/>
      </c>
    </row>
    <row r="226" spans="2:7" ht="15" customHeight="1" x14ac:dyDescent="0.2">
      <c r="B226" s="32" t="str">
        <f t="shared" si="22"/>
        <v/>
      </c>
      <c r="C226" s="26" t="str">
        <f t="shared" si="18"/>
        <v/>
      </c>
      <c r="D226" s="71" t="str">
        <f t="shared" si="20"/>
        <v/>
      </c>
      <c r="E226" s="71" t="str">
        <f t="shared" si="21"/>
        <v/>
      </c>
      <c r="F226" s="71" t="str">
        <f t="shared" si="19"/>
        <v/>
      </c>
      <c r="G226" s="71" t="str">
        <f t="shared" si="23"/>
        <v/>
      </c>
    </row>
    <row r="227" spans="2:7" ht="15" customHeight="1" x14ac:dyDescent="0.2">
      <c r="B227" s="32" t="str">
        <f t="shared" si="22"/>
        <v/>
      </c>
      <c r="C227" s="26" t="str">
        <f t="shared" si="18"/>
        <v/>
      </c>
      <c r="D227" s="71" t="str">
        <f t="shared" si="20"/>
        <v/>
      </c>
      <c r="E227" s="71" t="str">
        <f t="shared" si="21"/>
        <v/>
      </c>
      <c r="F227" s="71" t="str">
        <f t="shared" si="19"/>
        <v/>
      </c>
      <c r="G227" s="71" t="str">
        <f t="shared" si="23"/>
        <v/>
      </c>
    </row>
    <row r="228" spans="2:7" ht="15" customHeight="1" x14ac:dyDescent="0.2">
      <c r="B228" s="32" t="str">
        <f t="shared" si="22"/>
        <v/>
      </c>
      <c r="C228" s="26" t="str">
        <f t="shared" si="18"/>
        <v/>
      </c>
      <c r="D228" s="71" t="str">
        <f t="shared" si="20"/>
        <v/>
      </c>
      <c r="E228" s="71" t="str">
        <f t="shared" si="21"/>
        <v/>
      </c>
      <c r="F228" s="71" t="str">
        <f t="shared" si="19"/>
        <v/>
      </c>
      <c r="G228" s="71" t="str">
        <f t="shared" si="23"/>
        <v/>
      </c>
    </row>
    <row r="229" spans="2:7" ht="15" customHeight="1" x14ac:dyDescent="0.2">
      <c r="B229" s="32" t="str">
        <f t="shared" si="22"/>
        <v/>
      </c>
      <c r="C229" s="26" t="str">
        <f t="shared" si="18"/>
        <v/>
      </c>
      <c r="D229" s="71" t="str">
        <f t="shared" si="20"/>
        <v/>
      </c>
      <c r="E229" s="71" t="str">
        <f t="shared" si="21"/>
        <v/>
      </c>
      <c r="F229" s="71" t="str">
        <f t="shared" si="19"/>
        <v/>
      </c>
      <c r="G229" s="71" t="str">
        <f t="shared" si="23"/>
        <v/>
      </c>
    </row>
    <row r="230" spans="2:7" ht="15" customHeight="1" x14ac:dyDescent="0.2">
      <c r="B230" s="32" t="str">
        <f t="shared" si="22"/>
        <v/>
      </c>
      <c r="C230" s="26" t="str">
        <f t="shared" si="18"/>
        <v/>
      </c>
      <c r="D230" s="71" t="str">
        <f t="shared" si="20"/>
        <v/>
      </c>
      <c r="E230" s="71" t="str">
        <f t="shared" si="21"/>
        <v/>
      </c>
      <c r="F230" s="71" t="str">
        <f t="shared" si="19"/>
        <v/>
      </c>
      <c r="G230" s="71" t="str">
        <f t="shared" si="23"/>
        <v/>
      </c>
    </row>
    <row r="231" spans="2:7" ht="15" customHeight="1" x14ac:dyDescent="0.2">
      <c r="B231" s="32" t="str">
        <f t="shared" si="22"/>
        <v/>
      </c>
      <c r="C231" s="26" t="str">
        <f t="shared" si="18"/>
        <v/>
      </c>
      <c r="D231" s="71" t="str">
        <f t="shared" si="20"/>
        <v/>
      </c>
      <c r="E231" s="71" t="str">
        <f t="shared" si="21"/>
        <v/>
      </c>
      <c r="F231" s="71" t="str">
        <f t="shared" si="19"/>
        <v/>
      </c>
      <c r="G231" s="71" t="str">
        <f t="shared" si="23"/>
        <v/>
      </c>
    </row>
    <row r="232" spans="2:7" ht="15" customHeight="1" x14ac:dyDescent="0.2">
      <c r="B232" s="32" t="str">
        <f t="shared" si="22"/>
        <v/>
      </c>
      <c r="C232" s="26" t="str">
        <f t="shared" si="18"/>
        <v/>
      </c>
      <c r="D232" s="71" t="str">
        <f t="shared" si="20"/>
        <v/>
      </c>
      <c r="E232" s="71" t="str">
        <f t="shared" si="21"/>
        <v/>
      </c>
      <c r="F232" s="71" t="str">
        <f t="shared" si="19"/>
        <v/>
      </c>
      <c r="G232" s="71" t="str">
        <f t="shared" si="23"/>
        <v/>
      </c>
    </row>
    <row r="233" spans="2:7" ht="15" customHeight="1" x14ac:dyDescent="0.2">
      <c r="B233" s="32" t="str">
        <f t="shared" si="22"/>
        <v/>
      </c>
      <c r="C233" s="26" t="str">
        <f t="shared" si="18"/>
        <v/>
      </c>
      <c r="D233" s="71" t="str">
        <f t="shared" si="20"/>
        <v/>
      </c>
      <c r="E233" s="71" t="str">
        <f t="shared" si="21"/>
        <v/>
      </c>
      <c r="F233" s="71" t="str">
        <f t="shared" si="19"/>
        <v/>
      </c>
      <c r="G233" s="71" t="str">
        <f t="shared" si="23"/>
        <v/>
      </c>
    </row>
    <row r="234" spans="2:7" ht="15" customHeight="1" x14ac:dyDescent="0.2">
      <c r="B234" s="32" t="str">
        <f t="shared" si="22"/>
        <v/>
      </c>
      <c r="C234" s="26" t="str">
        <f t="shared" ref="C234:C297" si="24">IF(B234="","",EOMONTH(C233,0)+1)</f>
        <v/>
      </c>
      <c r="D234" s="71" t="str">
        <f t="shared" si="20"/>
        <v/>
      </c>
      <c r="E234" s="71" t="str">
        <f t="shared" si="21"/>
        <v/>
      </c>
      <c r="F234" s="71" t="str">
        <f t="shared" si="19"/>
        <v/>
      </c>
      <c r="G234" s="71" t="str">
        <f t="shared" si="23"/>
        <v/>
      </c>
    </row>
    <row r="235" spans="2:7" ht="15" customHeight="1" x14ac:dyDescent="0.2">
      <c r="B235" s="32" t="str">
        <f t="shared" si="22"/>
        <v/>
      </c>
      <c r="C235" s="26" t="str">
        <f t="shared" si="24"/>
        <v/>
      </c>
      <c r="D235" s="71" t="str">
        <f t="shared" si="20"/>
        <v/>
      </c>
      <c r="E235" s="71" t="str">
        <f t="shared" si="21"/>
        <v/>
      </c>
      <c r="F235" s="71" t="str">
        <f t="shared" si="19"/>
        <v/>
      </c>
      <c r="G235" s="71" t="str">
        <f t="shared" si="23"/>
        <v/>
      </c>
    </row>
    <row r="236" spans="2:7" ht="15" customHeight="1" x14ac:dyDescent="0.2">
      <c r="B236" s="32" t="str">
        <f t="shared" si="22"/>
        <v/>
      </c>
      <c r="C236" s="26" t="str">
        <f t="shared" si="24"/>
        <v/>
      </c>
      <c r="D236" s="71" t="str">
        <f t="shared" si="20"/>
        <v/>
      </c>
      <c r="E236" s="71" t="str">
        <f t="shared" si="21"/>
        <v/>
      </c>
      <c r="F236" s="71" t="str">
        <f t="shared" si="19"/>
        <v/>
      </c>
      <c r="G236" s="71" t="str">
        <f t="shared" si="23"/>
        <v/>
      </c>
    </row>
    <row r="237" spans="2:7" ht="15" customHeight="1" x14ac:dyDescent="0.2">
      <c r="B237" s="32" t="str">
        <f t="shared" si="22"/>
        <v/>
      </c>
      <c r="C237" s="26" t="str">
        <f t="shared" si="24"/>
        <v/>
      </c>
      <c r="D237" s="71" t="str">
        <f t="shared" si="20"/>
        <v/>
      </c>
      <c r="E237" s="71" t="str">
        <f t="shared" si="21"/>
        <v/>
      </c>
      <c r="F237" s="71" t="str">
        <f t="shared" si="19"/>
        <v/>
      </c>
      <c r="G237" s="71" t="str">
        <f t="shared" si="23"/>
        <v/>
      </c>
    </row>
    <row r="238" spans="2:7" ht="15" customHeight="1" x14ac:dyDescent="0.2">
      <c r="B238" s="32" t="str">
        <f t="shared" si="22"/>
        <v/>
      </c>
      <c r="C238" s="26" t="str">
        <f t="shared" si="24"/>
        <v/>
      </c>
      <c r="D238" s="71" t="str">
        <f t="shared" si="20"/>
        <v/>
      </c>
      <c r="E238" s="71" t="str">
        <f t="shared" si="21"/>
        <v/>
      </c>
      <c r="F238" s="71" t="str">
        <f t="shared" si="19"/>
        <v/>
      </c>
      <c r="G238" s="71" t="str">
        <f t="shared" si="23"/>
        <v/>
      </c>
    </row>
    <row r="239" spans="2:7" ht="15" customHeight="1" x14ac:dyDescent="0.2">
      <c r="B239" s="32" t="str">
        <f t="shared" si="22"/>
        <v/>
      </c>
      <c r="C239" s="26" t="str">
        <f t="shared" si="24"/>
        <v/>
      </c>
      <c r="D239" s="71" t="str">
        <f t="shared" si="20"/>
        <v/>
      </c>
      <c r="E239" s="71" t="str">
        <f t="shared" si="21"/>
        <v/>
      </c>
      <c r="F239" s="71" t="str">
        <f t="shared" si="19"/>
        <v/>
      </c>
      <c r="G239" s="71" t="str">
        <f t="shared" si="23"/>
        <v/>
      </c>
    </row>
    <row r="240" spans="2:7" ht="15" customHeight="1" x14ac:dyDescent="0.2">
      <c r="B240" s="32" t="str">
        <f t="shared" si="22"/>
        <v/>
      </c>
      <c r="C240" s="26" t="str">
        <f t="shared" si="24"/>
        <v/>
      </c>
      <c r="D240" s="71" t="str">
        <f t="shared" si="20"/>
        <v/>
      </c>
      <c r="E240" s="71" t="str">
        <f t="shared" si="21"/>
        <v/>
      </c>
      <c r="F240" s="71" t="str">
        <f t="shared" si="19"/>
        <v/>
      </c>
      <c r="G240" s="71" t="str">
        <f t="shared" si="23"/>
        <v/>
      </c>
    </row>
    <row r="241" spans="2:7" ht="15" customHeight="1" x14ac:dyDescent="0.2">
      <c r="B241" s="32" t="str">
        <f t="shared" si="22"/>
        <v/>
      </c>
      <c r="C241" s="26" t="str">
        <f t="shared" si="24"/>
        <v/>
      </c>
      <c r="D241" s="71" t="str">
        <f t="shared" si="20"/>
        <v/>
      </c>
      <c r="E241" s="71" t="str">
        <f t="shared" si="21"/>
        <v/>
      </c>
      <c r="F241" s="71" t="str">
        <f t="shared" si="19"/>
        <v/>
      </c>
      <c r="G241" s="71" t="str">
        <f t="shared" si="23"/>
        <v/>
      </c>
    </row>
    <row r="242" spans="2:7" ht="15" customHeight="1" x14ac:dyDescent="0.2">
      <c r="B242" s="32" t="str">
        <f t="shared" si="22"/>
        <v/>
      </c>
      <c r="C242" s="26" t="str">
        <f t="shared" si="24"/>
        <v/>
      </c>
      <c r="D242" s="71" t="str">
        <f t="shared" si="20"/>
        <v/>
      </c>
      <c r="E242" s="71" t="str">
        <f t="shared" si="21"/>
        <v/>
      </c>
      <c r="F242" s="71" t="str">
        <f t="shared" si="19"/>
        <v/>
      </c>
      <c r="G242" s="71" t="str">
        <f t="shared" si="23"/>
        <v/>
      </c>
    </row>
    <row r="243" spans="2:7" ht="15" customHeight="1" x14ac:dyDescent="0.2">
      <c r="B243" s="32" t="str">
        <f t="shared" si="22"/>
        <v/>
      </c>
      <c r="C243" s="26" t="str">
        <f t="shared" si="24"/>
        <v/>
      </c>
      <c r="D243" s="71" t="str">
        <f t="shared" si="20"/>
        <v/>
      </c>
      <c r="E243" s="71" t="str">
        <f t="shared" si="21"/>
        <v/>
      </c>
      <c r="F243" s="71" t="str">
        <f t="shared" si="19"/>
        <v/>
      </c>
      <c r="G243" s="71" t="str">
        <f t="shared" si="23"/>
        <v/>
      </c>
    </row>
    <row r="244" spans="2:7" ht="15" customHeight="1" x14ac:dyDescent="0.2">
      <c r="B244" s="32" t="str">
        <f t="shared" si="22"/>
        <v/>
      </c>
      <c r="C244" s="26" t="str">
        <f t="shared" si="24"/>
        <v/>
      </c>
      <c r="D244" s="71" t="str">
        <f t="shared" si="20"/>
        <v/>
      </c>
      <c r="E244" s="71" t="str">
        <f t="shared" si="21"/>
        <v/>
      </c>
      <c r="F244" s="71" t="str">
        <f t="shared" si="19"/>
        <v/>
      </c>
      <c r="G244" s="71" t="str">
        <f t="shared" si="23"/>
        <v/>
      </c>
    </row>
    <row r="245" spans="2:7" ht="15" customHeight="1" x14ac:dyDescent="0.2">
      <c r="B245" s="32" t="str">
        <f t="shared" si="22"/>
        <v/>
      </c>
      <c r="C245" s="26" t="str">
        <f t="shared" si="24"/>
        <v/>
      </c>
      <c r="D245" s="71" t="str">
        <f t="shared" si="20"/>
        <v/>
      </c>
      <c r="E245" s="71" t="str">
        <f t="shared" si="21"/>
        <v/>
      </c>
      <c r="F245" s="71" t="str">
        <f t="shared" si="19"/>
        <v/>
      </c>
      <c r="G245" s="71" t="str">
        <f t="shared" si="23"/>
        <v/>
      </c>
    </row>
    <row r="246" spans="2:7" ht="15" customHeight="1" x14ac:dyDescent="0.2">
      <c r="B246" s="32" t="str">
        <f t="shared" si="22"/>
        <v/>
      </c>
      <c r="C246" s="26" t="str">
        <f t="shared" si="24"/>
        <v/>
      </c>
      <c r="D246" s="71" t="str">
        <f t="shared" si="20"/>
        <v/>
      </c>
      <c r="E246" s="71" t="str">
        <f t="shared" si="21"/>
        <v/>
      </c>
      <c r="F246" s="71" t="str">
        <f t="shared" si="19"/>
        <v/>
      </c>
      <c r="G246" s="71" t="str">
        <f t="shared" si="23"/>
        <v/>
      </c>
    </row>
    <row r="247" spans="2:7" ht="15" customHeight="1" x14ac:dyDescent="0.2">
      <c r="B247" s="32" t="str">
        <f t="shared" si="22"/>
        <v/>
      </c>
      <c r="C247" s="26" t="str">
        <f t="shared" si="24"/>
        <v/>
      </c>
      <c r="D247" s="71" t="str">
        <f t="shared" si="20"/>
        <v/>
      </c>
      <c r="E247" s="71" t="str">
        <f t="shared" si="21"/>
        <v/>
      </c>
      <c r="F247" s="71" t="str">
        <f t="shared" si="19"/>
        <v/>
      </c>
      <c r="G247" s="71" t="str">
        <f t="shared" si="23"/>
        <v/>
      </c>
    </row>
    <row r="248" spans="2:7" ht="15" customHeight="1" x14ac:dyDescent="0.2">
      <c r="B248" s="32" t="str">
        <f t="shared" si="22"/>
        <v/>
      </c>
      <c r="C248" s="26" t="str">
        <f t="shared" si="24"/>
        <v/>
      </c>
      <c r="D248" s="71" t="str">
        <f t="shared" si="20"/>
        <v/>
      </c>
      <c r="E248" s="71" t="str">
        <f t="shared" si="21"/>
        <v/>
      </c>
      <c r="F248" s="71" t="str">
        <f t="shared" si="19"/>
        <v/>
      </c>
      <c r="G248" s="71" t="str">
        <f t="shared" si="23"/>
        <v/>
      </c>
    </row>
    <row r="249" spans="2:7" ht="15" customHeight="1" x14ac:dyDescent="0.2">
      <c r="B249" s="32" t="str">
        <f t="shared" si="22"/>
        <v/>
      </c>
      <c r="C249" s="26" t="str">
        <f t="shared" si="24"/>
        <v/>
      </c>
      <c r="D249" s="71" t="str">
        <f t="shared" si="20"/>
        <v/>
      </c>
      <c r="E249" s="71" t="str">
        <f t="shared" si="21"/>
        <v/>
      </c>
      <c r="F249" s="71" t="str">
        <f t="shared" si="19"/>
        <v/>
      </c>
      <c r="G249" s="71" t="str">
        <f t="shared" si="23"/>
        <v/>
      </c>
    </row>
    <row r="250" spans="2:7" ht="15" customHeight="1" x14ac:dyDescent="0.2">
      <c r="B250" s="32" t="str">
        <f t="shared" si="22"/>
        <v/>
      </c>
      <c r="C250" s="26" t="str">
        <f t="shared" si="24"/>
        <v/>
      </c>
      <c r="D250" s="71" t="str">
        <f t="shared" si="20"/>
        <v/>
      </c>
      <c r="E250" s="71" t="str">
        <f t="shared" si="21"/>
        <v/>
      </c>
      <c r="F250" s="71" t="str">
        <f t="shared" si="19"/>
        <v/>
      </c>
      <c r="G250" s="71" t="str">
        <f t="shared" si="23"/>
        <v/>
      </c>
    </row>
    <row r="251" spans="2:7" ht="15" customHeight="1" x14ac:dyDescent="0.2">
      <c r="B251" s="32" t="str">
        <f t="shared" si="22"/>
        <v/>
      </c>
      <c r="C251" s="26" t="str">
        <f t="shared" si="24"/>
        <v/>
      </c>
      <c r="D251" s="71" t="str">
        <f t="shared" si="20"/>
        <v/>
      </c>
      <c r="E251" s="71" t="str">
        <f t="shared" si="21"/>
        <v/>
      </c>
      <c r="F251" s="71" t="str">
        <f t="shared" si="19"/>
        <v/>
      </c>
      <c r="G251" s="71" t="str">
        <f t="shared" si="23"/>
        <v/>
      </c>
    </row>
    <row r="252" spans="2:7" ht="15" customHeight="1" x14ac:dyDescent="0.2">
      <c r="B252" s="32" t="str">
        <f t="shared" si="22"/>
        <v/>
      </c>
      <c r="C252" s="26" t="str">
        <f t="shared" si="24"/>
        <v/>
      </c>
      <c r="D252" s="71" t="str">
        <f t="shared" si="20"/>
        <v/>
      </c>
      <c r="E252" s="71" t="str">
        <f t="shared" si="21"/>
        <v/>
      </c>
      <c r="F252" s="71" t="str">
        <f t="shared" si="19"/>
        <v/>
      </c>
      <c r="G252" s="71" t="str">
        <f t="shared" si="23"/>
        <v/>
      </c>
    </row>
    <row r="253" spans="2:7" ht="15" customHeight="1" x14ac:dyDescent="0.2">
      <c r="B253" s="32" t="str">
        <f t="shared" si="22"/>
        <v/>
      </c>
      <c r="C253" s="26" t="str">
        <f t="shared" si="24"/>
        <v/>
      </c>
      <c r="D253" s="71" t="str">
        <f t="shared" si="20"/>
        <v/>
      </c>
      <c r="E253" s="71" t="str">
        <f t="shared" si="21"/>
        <v/>
      </c>
      <c r="F253" s="71" t="str">
        <f t="shared" si="19"/>
        <v/>
      </c>
      <c r="G253" s="71" t="str">
        <f t="shared" si="23"/>
        <v/>
      </c>
    </row>
    <row r="254" spans="2:7" ht="15" customHeight="1" x14ac:dyDescent="0.2">
      <c r="B254" s="32" t="str">
        <f t="shared" si="22"/>
        <v/>
      </c>
      <c r="C254" s="26" t="str">
        <f t="shared" si="24"/>
        <v/>
      </c>
      <c r="D254" s="71" t="str">
        <f t="shared" si="20"/>
        <v/>
      </c>
      <c r="E254" s="71" t="str">
        <f t="shared" si="21"/>
        <v/>
      </c>
      <c r="F254" s="71" t="str">
        <f t="shared" si="19"/>
        <v/>
      </c>
      <c r="G254" s="71" t="str">
        <f t="shared" si="23"/>
        <v/>
      </c>
    </row>
    <row r="255" spans="2:7" ht="15" customHeight="1" x14ac:dyDescent="0.2">
      <c r="B255" s="32" t="str">
        <f t="shared" si="22"/>
        <v/>
      </c>
      <c r="C255" s="26" t="str">
        <f t="shared" si="24"/>
        <v/>
      </c>
      <c r="D255" s="71" t="str">
        <f t="shared" si="20"/>
        <v/>
      </c>
      <c r="E255" s="71" t="str">
        <f t="shared" si="21"/>
        <v/>
      </c>
      <c r="F255" s="71" t="str">
        <f t="shared" si="19"/>
        <v/>
      </c>
      <c r="G255" s="71" t="str">
        <f t="shared" si="23"/>
        <v/>
      </c>
    </row>
    <row r="256" spans="2:7" ht="15" customHeight="1" x14ac:dyDescent="0.2">
      <c r="B256" s="32" t="str">
        <f t="shared" si="22"/>
        <v/>
      </c>
      <c r="C256" s="26" t="str">
        <f t="shared" si="24"/>
        <v/>
      </c>
      <c r="D256" s="71" t="str">
        <f t="shared" si="20"/>
        <v/>
      </c>
      <c r="E256" s="71" t="str">
        <f t="shared" si="21"/>
        <v/>
      </c>
      <c r="F256" s="71" t="str">
        <f t="shared" si="19"/>
        <v/>
      </c>
      <c r="G256" s="71" t="str">
        <f t="shared" si="23"/>
        <v/>
      </c>
    </row>
    <row r="257" spans="2:7" ht="15" customHeight="1" x14ac:dyDescent="0.2">
      <c r="B257" s="32" t="str">
        <f t="shared" si="22"/>
        <v/>
      </c>
      <c r="C257" s="26" t="str">
        <f t="shared" si="24"/>
        <v/>
      </c>
      <c r="D257" s="71" t="str">
        <f t="shared" si="20"/>
        <v/>
      </c>
      <c r="E257" s="71" t="str">
        <f t="shared" si="21"/>
        <v/>
      </c>
      <c r="F257" s="71" t="str">
        <f t="shared" si="19"/>
        <v/>
      </c>
      <c r="G257" s="71" t="str">
        <f t="shared" si="23"/>
        <v/>
      </c>
    </row>
    <row r="258" spans="2:7" ht="15" customHeight="1" x14ac:dyDescent="0.2">
      <c r="B258" s="32" t="str">
        <f t="shared" si="22"/>
        <v/>
      </c>
      <c r="C258" s="26" t="str">
        <f t="shared" si="24"/>
        <v/>
      </c>
      <c r="D258" s="71" t="str">
        <f t="shared" si="20"/>
        <v/>
      </c>
      <c r="E258" s="71" t="str">
        <f t="shared" si="21"/>
        <v/>
      </c>
      <c r="F258" s="71" t="str">
        <f t="shared" si="19"/>
        <v/>
      </c>
      <c r="G258" s="71" t="str">
        <f t="shared" si="23"/>
        <v/>
      </c>
    </row>
    <row r="259" spans="2:7" ht="15" customHeight="1" x14ac:dyDescent="0.2">
      <c r="B259" s="32" t="str">
        <f t="shared" si="22"/>
        <v/>
      </c>
      <c r="C259" s="26" t="str">
        <f t="shared" si="24"/>
        <v/>
      </c>
      <c r="D259" s="71" t="str">
        <f t="shared" si="20"/>
        <v/>
      </c>
      <c r="E259" s="71" t="str">
        <f t="shared" si="21"/>
        <v/>
      </c>
      <c r="F259" s="71" t="str">
        <f t="shared" si="19"/>
        <v/>
      </c>
      <c r="G259" s="71" t="str">
        <f t="shared" si="23"/>
        <v/>
      </c>
    </row>
    <row r="260" spans="2:7" ht="15" customHeight="1" x14ac:dyDescent="0.2">
      <c r="B260" s="32" t="str">
        <f t="shared" si="22"/>
        <v/>
      </c>
      <c r="C260" s="26" t="str">
        <f t="shared" si="24"/>
        <v/>
      </c>
      <c r="D260" s="71" t="str">
        <f t="shared" si="20"/>
        <v/>
      </c>
      <c r="E260" s="71" t="str">
        <f t="shared" si="21"/>
        <v/>
      </c>
      <c r="F260" s="71" t="str">
        <f t="shared" si="19"/>
        <v/>
      </c>
      <c r="G260" s="71" t="str">
        <f t="shared" si="23"/>
        <v/>
      </c>
    </row>
    <row r="261" spans="2:7" ht="15" customHeight="1" x14ac:dyDescent="0.2">
      <c r="B261" s="32" t="str">
        <f t="shared" si="22"/>
        <v/>
      </c>
      <c r="C261" s="26" t="str">
        <f t="shared" si="24"/>
        <v/>
      </c>
      <c r="D261" s="71" t="str">
        <f t="shared" si="20"/>
        <v/>
      </c>
      <c r="E261" s="71" t="str">
        <f t="shared" si="21"/>
        <v/>
      </c>
      <c r="F261" s="71" t="str">
        <f t="shared" si="19"/>
        <v/>
      </c>
      <c r="G261" s="71" t="str">
        <f t="shared" si="23"/>
        <v/>
      </c>
    </row>
    <row r="262" spans="2:7" ht="15" customHeight="1" x14ac:dyDescent="0.2">
      <c r="B262" s="32" t="str">
        <f t="shared" si="22"/>
        <v/>
      </c>
      <c r="C262" s="26" t="str">
        <f t="shared" si="24"/>
        <v/>
      </c>
      <c r="D262" s="71" t="str">
        <f t="shared" si="20"/>
        <v/>
      </c>
      <c r="E262" s="71" t="str">
        <f t="shared" si="21"/>
        <v/>
      </c>
      <c r="F262" s="71" t="str">
        <f t="shared" si="19"/>
        <v/>
      </c>
      <c r="G262" s="71" t="str">
        <f t="shared" si="23"/>
        <v/>
      </c>
    </row>
    <row r="263" spans="2:7" ht="15" customHeight="1" x14ac:dyDescent="0.2">
      <c r="B263" s="32" t="str">
        <f t="shared" si="22"/>
        <v/>
      </c>
      <c r="C263" s="26" t="str">
        <f t="shared" si="24"/>
        <v/>
      </c>
      <c r="D263" s="71" t="str">
        <f t="shared" si="20"/>
        <v/>
      </c>
      <c r="E263" s="71" t="str">
        <f t="shared" si="21"/>
        <v/>
      </c>
      <c r="F263" s="71" t="str">
        <f t="shared" si="19"/>
        <v/>
      </c>
      <c r="G263" s="71" t="str">
        <f t="shared" si="23"/>
        <v/>
      </c>
    </row>
    <row r="264" spans="2:7" ht="15" customHeight="1" x14ac:dyDescent="0.2">
      <c r="B264" s="32" t="str">
        <f t="shared" si="22"/>
        <v/>
      </c>
      <c r="C264" s="26" t="str">
        <f t="shared" si="24"/>
        <v/>
      </c>
      <c r="D264" s="71" t="str">
        <f t="shared" si="20"/>
        <v/>
      </c>
      <c r="E264" s="71" t="str">
        <f t="shared" si="21"/>
        <v/>
      </c>
      <c r="F264" s="71" t="str">
        <f t="shared" si="19"/>
        <v/>
      </c>
      <c r="G264" s="71" t="str">
        <f t="shared" si="23"/>
        <v/>
      </c>
    </row>
    <row r="265" spans="2:7" ht="15" customHeight="1" x14ac:dyDescent="0.2">
      <c r="B265" s="32" t="str">
        <f t="shared" si="22"/>
        <v/>
      </c>
      <c r="C265" s="26" t="str">
        <f t="shared" si="24"/>
        <v/>
      </c>
      <c r="D265" s="71" t="str">
        <f t="shared" si="20"/>
        <v/>
      </c>
      <c r="E265" s="71" t="str">
        <f t="shared" si="21"/>
        <v/>
      </c>
      <c r="F265" s="71" t="str">
        <f t="shared" si="19"/>
        <v/>
      </c>
      <c r="G265" s="71" t="str">
        <f t="shared" si="23"/>
        <v/>
      </c>
    </row>
    <row r="266" spans="2:7" ht="15" customHeight="1" x14ac:dyDescent="0.2">
      <c r="B266" s="32" t="str">
        <f t="shared" si="22"/>
        <v/>
      </c>
      <c r="C266" s="26" t="str">
        <f t="shared" si="24"/>
        <v/>
      </c>
      <c r="D266" s="71" t="str">
        <f t="shared" si="20"/>
        <v/>
      </c>
      <c r="E266" s="71" t="str">
        <f t="shared" si="21"/>
        <v/>
      </c>
      <c r="F266" s="71" t="str">
        <f t="shared" si="19"/>
        <v/>
      </c>
      <c r="G266" s="71" t="str">
        <f t="shared" si="23"/>
        <v/>
      </c>
    </row>
    <row r="267" spans="2:7" ht="15" customHeight="1" x14ac:dyDescent="0.2">
      <c r="B267" s="32" t="str">
        <f t="shared" si="22"/>
        <v/>
      </c>
      <c r="C267" s="26" t="str">
        <f t="shared" si="24"/>
        <v/>
      </c>
      <c r="D267" s="71" t="str">
        <f t="shared" si="20"/>
        <v/>
      </c>
      <c r="E267" s="71" t="str">
        <f t="shared" si="21"/>
        <v/>
      </c>
      <c r="F267" s="71" t="str">
        <f t="shared" si="19"/>
        <v/>
      </c>
      <c r="G267" s="71" t="str">
        <f t="shared" si="23"/>
        <v/>
      </c>
    </row>
    <row r="268" spans="2:7" ht="15" customHeight="1" x14ac:dyDescent="0.2">
      <c r="B268" s="32" t="str">
        <f t="shared" si="22"/>
        <v/>
      </c>
      <c r="C268" s="26" t="str">
        <f t="shared" si="24"/>
        <v/>
      </c>
      <c r="D268" s="71" t="str">
        <f t="shared" si="20"/>
        <v/>
      </c>
      <c r="E268" s="71" t="str">
        <f t="shared" si="21"/>
        <v/>
      </c>
      <c r="F268" s="71" t="str">
        <f t="shared" si="19"/>
        <v/>
      </c>
      <c r="G268" s="71" t="str">
        <f t="shared" si="23"/>
        <v/>
      </c>
    </row>
    <row r="269" spans="2:7" ht="15" customHeight="1" x14ac:dyDescent="0.2">
      <c r="B269" s="32" t="str">
        <f t="shared" si="22"/>
        <v/>
      </c>
      <c r="C269" s="26" t="str">
        <f t="shared" si="24"/>
        <v/>
      </c>
      <c r="D269" s="71" t="str">
        <f t="shared" si="20"/>
        <v/>
      </c>
      <c r="E269" s="71" t="str">
        <f t="shared" si="21"/>
        <v/>
      </c>
      <c r="F269" s="71" t="str">
        <f t="shared" si="19"/>
        <v/>
      </c>
      <c r="G269" s="71" t="str">
        <f t="shared" si="23"/>
        <v/>
      </c>
    </row>
    <row r="270" spans="2:7" ht="15" customHeight="1" x14ac:dyDescent="0.2">
      <c r="B270" s="32" t="str">
        <f t="shared" si="22"/>
        <v/>
      </c>
      <c r="C270" s="26" t="str">
        <f t="shared" si="24"/>
        <v/>
      </c>
      <c r="D270" s="71" t="str">
        <f t="shared" si="20"/>
        <v/>
      </c>
      <c r="E270" s="71" t="str">
        <f t="shared" si="21"/>
        <v/>
      </c>
      <c r="F270" s="71" t="str">
        <f t="shared" si="19"/>
        <v/>
      </c>
      <c r="G270" s="71" t="str">
        <f t="shared" si="23"/>
        <v/>
      </c>
    </row>
    <row r="271" spans="2:7" ht="15" customHeight="1" x14ac:dyDescent="0.2">
      <c r="B271" s="32" t="str">
        <f t="shared" si="22"/>
        <v/>
      </c>
      <c r="C271" s="26" t="str">
        <f t="shared" si="24"/>
        <v/>
      </c>
      <c r="D271" s="71" t="str">
        <f t="shared" si="20"/>
        <v/>
      </c>
      <c r="E271" s="71" t="str">
        <f t="shared" si="21"/>
        <v/>
      </c>
      <c r="F271" s="71" t="str">
        <f t="shared" si="19"/>
        <v/>
      </c>
      <c r="G271" s="71" t="str">
        <f t="shared" si="23"/>
        <v/>
      </c>
    </row>
    <row r="272" spans="2:7" ht="15" customHeight="1" x14ac:dyDescent="0.2">
      <c r="B272" s="32" t="str">
        <f t="shared" si="22"/>
        <v/>
      </c>
      <c r="C272" s="26" t="str">
        <f t="shared" si="24"/>
        <v/>
      </c>
      <c r="D272" s="71" t="str">
        <f t="shared" si="20"/>
        <v/>
      </c>
      <c r="E272" s="71" t="str">
        <f t="shared" si="21"/>
        <v/>
      </c>
      <c r="F272" s="71" t="str">
        <f t="shared" si="19"/>
        <v/>
      </c>
      <c r="G272" s="71" t="str">
        <f t="shared" si="23"/>
        <v/>
      </c>
    </row>
    <row r="273" spans="2:7" ht="15" customHeight="1" x14ac:dyDescent="0.2">
      <c r="B273" s="32" t="str">
        <f t="shared" si="22"/>
        <v/>
      </c>
      <c r="C273" s="26" t="str">
        <f t="shared" si="24"/>
        <v/>
      </c>
      <c r="D273" s="71" t="str">
        <f t="shared" si="20"/>
        <v/>
      </c>
      <c r="E273" s="71" t="str">
        <f t="shared" si="21"/>
        <v/>
      </c>
      <c r="F273" s="71" t="str">
        <f t="shared" ref="F273:F336" si="25">IF(C273="","",IF(B273=$D$6+1,$D$9,$D$12))</f>
        <v/>
      </c>
      <c r="G273" s="71" t="str">
        <f t="shared" si="23"/>
        <v/>
      </c>
    </row>
    <row r="274" spans="2:7" ht="15" customHeight="1" x14ac:dyDescent="0.2">
      <c r="B274" s="32" t="str">
        <f t="shared" si="22"/>
        <v/>
      </c>
      <c r="C274" s="26" t="str">
        <f t="shared" si="24"/>
        <v/>
      </c>
      <c r="D274" s="71" t="str">
        <f t="shared" ref="D274:D337" si="26">IF(B274="","",$D$7/12*G273)</f>
        <v/>
      </c>
      <c r="E274" s="71" t="str">
        <f t="shared" ref="E274:E337" si="27">IF(B274="","",F274-D274)</f>
        <v/>
      </c>
      <c r="F274" s="71" t="str">
        <f t="shared" si="25"/>
        <v/>
      </c>
      <c r="G274" s="71" t="str">
        <f t="shared" si="23"/>
        <v/>
      </c>
    </row>
    <row r="275" spans="2:7" ht="15" customHeight="1" x14ac:dyDescent="0.2">
      <c r="B275" s="32" t="str">
        <f t="shared" ref="B275:B338" si="28">IFERROR(IF((B274+1)&lt;=$D$6+IF($D$9=0,0,1),B274+1,""),"")</f>
        <v/>
      </c>
      <c r="C275" s="26" t="str">
        <f t="shared" si="24"/>
        <v/>
      </c>
      <c r="D275" s="71" t="str">
        <f t="shared" si="26"/>
        <v/>
      </c>
      <c r="E275" s="71" t="str">
        <f t="shared" si="27"/>
        <v/>
      </c>
      <c r="F275" s="71" t="str">
        <f t="shared" si="25"/>
        <v/>
      </c>
      <c r="G275" s="71" t="str">
        <f t="shared" ref="G275:G338" si="29">IF(B275="","",G274-E275)</f>
        <v/>
      </c>
    </row>
    <row r="276" spans="2:7" ht="15" customHeight="1" x14ac:dyDescent="0.2">
      <c r="B276" s="32" t="str">
        <f t="shared" si="28"/>
        <v/>
      </c>
      <c r="C276" s="26" t="str">
        <f t="shared" si="24"/>
        <v/>
      </c>
      <c r="D276" s="71" t="str">
        <f t="shared" si="26"/>
        <v/>
      </c>
      <c r="E276" s="71" t="str">
        <f t="shared" si="27"/>
        <v/>
      </c>
      <c r="F276" s="71" t="str">
        <f t="shared" si="25"/>
        <v/>
      </c>
      <c r="G276" s="71" t="str">
        <f t="shared" si="29"/>
        <v/>
      </c>
    </row>
    <row r="277" spans="2:7" ht="15" customHeight="1" x14ac:dyDescent="0.2">
      <c r="B277" s="32" t="str">
        <f t="shared" si="28"/>
        <v/>
      </c>
      <c r="C277" s="26" t="str">
        <f t="shared" si="24"/>
        <v/>
      </c>
      <c r="D277" s="71" t="str">
        <f t="shared" si="26"/>
        <v/>
      </c>
      <c r="E277" s="71" t="str">
        <f t="shared" si="27"/>
        <v/>
      </c>
      <c r="F277" s="71" t="str">
        <f t="shared" si="25"/>
        <v/>
      </c>
      <c r="G277" s="71" t="str">
        <f t="shared" si="29"/>
        <v/>
      </c>
    </row>
    <row r="278" spans="2:7" ht="15" customHeight="1" x14ac:dyDescent="0.2">
      <c r="B278" s="32" t="str">
        <f t="shared" si="28"/>
        <v/>
      </c>
      <c r="C278" s="26" t="str">
        <f t="shared" si="24"/>
        <v/>
      </c>
      <c r="D278" s="71" t="str">
        <f t="shared" si="26"/>
        <v/>
      </c>
      <c r="E278" s="71" t="str">
        <f t="shared" si="27"/>
        <v/>
      </c>
      <c r="F278" s="71" t="str">
        <f t="shared" si="25"/>
        <v/>
      </c>
      <c r="G278" s="71" t="str">
        <f t="shared" si="29"/>
        <v/>
      </c>
    </row>
    <row r="279" spans="2:7" ht="15" customHeight="1" x14ac:dyDescent="0.2">
      <c r="B279" s="32" t="str">
        <f t="shared" si="28"/>
        <v/>
      </c>
      <c r="C279" s="26" t="str">
        <f t="shared" si="24"/>
        <v/>
      </c>
      <c r="D279" s="71" t="str">
        <f t="shared" si="26"/>
        <v/>
      </c>
      <c r="E279" s="71" t="str">
        <f t="shared" si="27"/>
        <v/>
      </c>
      <c r="F279" s="71" t="str">
        <f t="shared" si="25"/>
        <v/>
      </c>
      <c r="G279" s="71" t="str">
        <f t="shared" si="29"/>
        <v/>
      </c>
    </row>
    <row r="280" spans="2:7" ht="15" customHeight="1" x14ac:dyDescent="0.2">
      <c r="B280" s="32" t="str">
        <f t="shared" si="28"/>
        <v/>
      </c>
      <c r="C280" s="26" t="str">
        <f t="shared" si="24"/>
        <v/>
      </c>
      <c r="D280" s="71" t="str">
        <f t="shared" si="26"/>
        <v/>
      </c>
      <c r="E280" s="71" t="str">
        <f t="shared" si="27"/>
        <v/>
      </c>
      <c r="F280" s="71" t="str">
        <f t="shared" si="25"/>
        <v/>
      </c>
      <c r="G280" s="71" t="str">
        <f t="shared" si="29"/>
        <v/>
      </c>
    </row>
    <row r="281" spans="2:7" ht="15" customHeight="1" x14ac:dyDescent="0.2">
      <c r="B281" s="32" t="str">
        <f t="shared" si="28"/>
        <v/>
      </c>
      <c r="C281" s="26" t="str">
        <f t="shared" si="24"/>
        <v/>
      </c>
      <c r="D281" s="71" t="str">
        <f t="shared" si="26"/>
        <v/>
      </c>
      <c r="E281" s="71" t="str">
        <f t="shared" si="27"/>
        <v/>
      </c>
      <c r="F281" s="71" t="str">
        <f t="shared" si="25"/>
        <v/>
      </c>
      <c r="G281" s="71" t="str">
        <f t="shared" si="29"/>
        <v/>
      </c>
    </row>
    <row r="282" spans="2:7" ht="15" customHeight="1" x14ac:dyDescent="0.2">
      <c r="B282" s="32" t="str">
        <f t="shared" si="28"/>
        <v/>
      </c>
      <c r="C282" s="26" t="str">
        <f t="shared" si="24"/>
        <v/>
      </c>
      <c r="D282" s="71" t="str">
        <f t="shared" si="26"/>
        <v/>
      </c>
      <c r="E282" s="71" t="str">
        <f t="shared" si="27"/>
        <v/>
      </c>
      <c r="F282" s="71" t="str">
        <f t="shared" si="25"/>
        <v/>
      </c>
      <c r="G282" s="71" t="str">
        <f t="shared" si="29"/>
        <v/>
      </c>
    </row>
    <row r="283" spans="2:7" ht="15" customHeight="1" x14ac:dyDescent="0.2">
      <c r="B283" s="32" t="str">
        <f t="shared" si="28"/>
        <v/>
      </c>
      <c r="C283" s="26" t="str">
        <f t="shared" si="24"/>
        <v/>
      </c>
      <c r="D283" s="71" t="str">
        <f t="shared" si="26"/>
        <v/>
      </c>
      <c r="E283" s="71" t="str">
        <f t="shared" si="27"/>
        <v/>
      </c>
      <c r="F283" s="71" t="str">
        <f t="shared" si="25"/>
        <v/>
      </c>
      <c r="G283" s="71" t="str">
        <f t="shared" si="29"/>
        <v/>
      </c>
    </row>
    <row r="284" spans="2:7" ht="15" customHeight="1" x14ac:dyDescent="0.2">
      <c r="B284" s="32" t="str">
        <f t="shared" si="28"/>
        <v/>
      </c>
      <c r="C284" s="26" t="str">
        <f t="shared" si="24"/>
        <v/>
      </c>
      <c r="D284" s="71" t="str">
        <f t="shared" si="26"/>
        <v/>
      </c>
      <c r="E284" s="71" t="str">
        <f t="shared" si="27"/>
        <v/>
      </c>
      <c r="F284" s="71" t="str">
        <f t="shared" si="25"/>
        <v/>
      </c>
      <c r="G284" s="71" t="str">
        <f t="shared" si="29"/>
        <v/>
      </c>
    </row>
    <row r="285" spans="2:7" ht="15" customHeight="1" x14ac:dyDescent="0.2">
      <c r="B285" s="32" t="str">
        <f t="shared" si="28"/>
        <v/>
      </c>
      <c r="C285" s="26" t="str">
        <f t="shared" si="24"/>
        <v/>
      </c>
      <c r="D285" s="71" t="str">
        <f t="shared" si="26"/>
        <v/>
      </c>
      <c r="E285" s="71" t="str">
        <f t="shared" si="27"/>
        <v/>
      </c>
      <c r="F285" s="71" t="str">
        <f t="shared" si="25"/>
        <v/>
      </c>
      <c r="G285" s="71" t="str">
        <f t="shared" si="29"/>
        <v/>
      </c>
    </row>
    <row r="286" spans="2:7" ht="15" customHeight="1" x14ac:dyDescent="0.2">
      <c r="B286" s="32" t="str">
        <f t="shared" si="28"/>
        <v/>
      </c>
      <c r="C286" s="26" t="str">
        <f t="shared" si="24"/>
        <v/>
      </c>
      <c r="D286" s="71" t="str">
        <f t="shared" si="26"/>
        <v/>
      </c>
      <c r="E286" s="71" t="str">
        <f t="shared" si="27"/>
        <v/>
      </c>
      <c r="F286" s="71" t="str">
        <f t="shared" si="25"/>
        <v/>
      </c>
      <c r="G286" s="71" t="str">
        <f t="shared" si="29"/>
        <v/>
      </c>
    </row>
    <row r="287" spans="2:7" ht="15" customHeight="1" x14ac:dyDescent="0.2">
      <c r="B287" s="32" t="str">
        <f t="shared" si="28"/>
        <v/>
      </c>
      <c r="C287" s="26" t="str">
        <f t="shared" si="24"/>
        <v/>
      </c>
      <c r="D287" s="71" t="str">
        <f t="shared" si="26"/>
        <v/>
      </c>
      <c r="E287" s="71" t="str">
        <f t="shared" si="27"/>
        <v/>
      </c>
      <c r="F287" s="71" t="str">
        <f t="shared" si="25"/>
        <v/>
      </c>
      <c r="G287" s="71" t="str">
        <f t="shared" si="29"/>
        <v/>
      </c>
    </row>
    <row r="288" spans="2:7" ht="15" customHeight="1" x14ac:dyDescent="0.2">
      <c r="B288" s="32" t="str">
        <f t="shared" si="28"/>
        <v/>
      </c>
      <c r="C288" s="26" t="str">
        <f t="shared" si="24"/>
        <v/>
      </c>
      <c r="D288" s="71" t="str">
        <f t="shared" si="26"/>
        <v/>
      </c>
      <c r="E288" s="71" t="str">
        <f t="shared" si="27"/>
        <v/>
      </c>
      <c r="F288" s="71" t="str">
        <f t="shared" si="25"/>
        <v/>
      </c>
      <c r="G288" s="71" t="str">
        <f t="shared" si="29"/>
        <v/>
      </c>
    </row>
    <row r="289" spans="2:7" ht="15" customHeight="1" x14ac:dyDescent="0.2">
      <c r="B289" s="32" t="str">
        <f t="shared" si="28"/>
        <v/>
      </c>
      <c r="C289" s="26" t="str">
        <f t="shared" si="24"/>
        <v/>
      </c>
      <c r="D289" s="71" t="str">
        <f t="shared" si="26"/>
        <v/>
      </c>
      <c r="E289" s="71" t="str">
        <f t="shared" si="27"/>
        <v/>
      </c>
      <c r="F289" s="71" t="str">
        <f t="shared" si="25"/>
        <v/>
      </c>
      <c r="G289" s="71" t="str">
        <f t="shared" si="29"/>
        <v/>
      </c>
    </row>
    <row r="290" spans="2:7" ht="15" customHeight="1" x14ac:dyDescent="0.2">
      <c r="B290" s="32" t="str">
        <f t="shared" si="28"/>
        <v/>
      </c>
      <c r="C290" s="26" t="str">
        <f t="shared" si="24"/>
        <v/>
      </c>
      <c r="D290" s="71" t="str">
        <f t="shared" si="26"/>
        <v/>
      </c>
      <c r="E290" s="71" t="str">
        <f t="shared" si="27"/>
        <v/>
      </c>
      <c r="F290" s="71" t="str">
        <f t="shared" si="25"/>
        <v/>
      </c>
      <c r="G290" s="71" t="str">
        <f t="shared" si="29"/>
        <v/>
      </c>
    </row>
    <row r="291" spans="2:7" ht="15" customHeight="1" x14ac:dyDescent="0.2">
      <c r="B291" s="32" t="str">
        <f t="shared" si="28"/>
        <v/>
      </c>
      <c r="C291" s="26" t="str">
        <f t="shared" si="24"/>
        <v/>
      </c>
      <c r="D291" s="71" t="str">
        <f t="shared" si="26"/>
        <v/>
      </c>
      <c r="E291" s="71" t="str">
        <f t="shared" si="27"/>
        <v/>
      </c>
      <c r="F291" s="71" t="str">
        <f t="shared" si="25"/>
        <v/>
      </c>
      <c r="G291" s="71" t="str">
        <f t="shared" si="29"/>
        <v/>
      </c>
    </row>
    <row r="292" spans="2:7" ht="15" customHeight="1" x14ac:dyDescent="0.2">
      <c r="B292" s="32" t="str">
        <f t="shared" si="28"/>
        <v/>
      </c>
      <c r="C292" s="26" t="str">
        <f t="shared" si="24"/>
        <v/>
      </c>
      <c r="D292" s="71" t="str">
        <f t="shared" si="26"/>
        <v/>
      </c>
      <c r="E292" s="71" t="str">
        <f t="shared" si="27"/>
        <v/>
      </c>
      <c r="F292" s="71" t="str">
        <f t="shared" si="25"/>
        <v/>
      </c>
      <c r="G292" s="71" t="str">
        <f t="shared" si="29"/>
        <v/>
      </c>
    </row>
    <row r="293" spans="2:7" ht="15" customHeight="1" x14ac:dyDescent="0.2">
      <c r="B293" s="32" t="str">
        <f t="shared" si="28"/>
        <v/>
      </c>
      <c r="C293" s="26" t="str">
        <f t="shared" si="24"/>
        <v/>
      </c>
      <c r="D293" s="71" t="str">
        <f t="shared" si="26"/>
        <v/>
      </c>
      <c r="E293" s="71" t="str">
        <f t="shared" si="27"/>
        <v/>
      </c>
      <c r="F293" s="71" t="str">
        <f t="shared" si="25"/>
        <v/>
      </c>
      <c r="G293" s="71" t="str">
        <f t="shared" si="29"/>
        <v/>
      </c>
    </row>
    <row r="294" spans="2:7" ht="15" customHeight="1" x14ac:dyDescent="0.2">
      <c r="B294" s="32" t="str">
        <f t="shared" si="28"/>
        <v/>
      </c>
      <c r="C294" s="26" t="str">
        <f t="shared" si="24"/>
        <v/>
      </c>
      <c r="D294" s="71" t="str">
        <f t="shared" si="26"/>
        <v/>
      </c>
      <c r="E294" s="71" t="str">
        <f t="shared" si="27"/>
        <v/>
      </c>
      <c r="F294" s="71" t="str">
        <f t="shared" si="25"/>
        <v/>
      </c>
      <c r="G294" s="71" t="str">
        <f t="shared" si="29"/>
        <v/>
      </c>
    </row>
    <row r="295" spans="2:7" ht="15" customHeight="1" x14ac:dyDescent="0.2">
      <c r="B295" s="32" t="str">
        <f t="shared" si="28"/>
        <v/>
      </c>
      <c r="C295" s="26" t="str">
        <f t="shared" si="24"/>
        <v/>
      </c>
      <c r="D295" s="71" t="str">
        <f t="shared" si="26"/>
        <v/>
      </c>
      <c r="E295" s="71" t="str">
        <f t="shared" si="27"/>
        <v/>
      </c>
      <c r="F295" s="71" t="str">
        <f t="shared" si="25"/>
        <v/>
      </c>
      <c r="G295" s="71" t="str">
        <f t="shared" si="29"/>
        <v/>
      </c>
    </row>
    <row r="296" spans="2:7" ht="15" customHeight="1" x14ac:dyDescent="0.2">
      <c r="B296" s="32" t="str">
        <f t="shared" si="28"/>
        <v/>
      </c>
      <c r="C296" s="26" t="str">
        <f t="shared" si="24"/>
        <v/>
      </c>
      <c r="D296" s="71" t="str">
        <f t="shared" si="26"/>
        <v/>
      </c>
      <c r="E296" s="71" t="str">
        <f t="shared" si="27"/>
        <v/>
      </c>
      <c r="F296" s="71" t="str">
        <f t="shared" si="25"/>
        <v/>
      </c>
      <c r="G296" s="71" t="str">
        <f t="shared" si="29"/>
        <v/>
      </c>
    </row>
    <row r="297" spans="2:7" ht="15" customHeight="1" x14ac:dyDescent="0.2">
      <c r="B297" s="32" t="str">
        <f t="shared" si="28"/>
        <v/>
      </c>
      <c r="C297" s="26" t="str">
        <f t="shared" si="24"/>
        <v/>
      </c>
      <c r="D297" s="71" t="str">
        <f t="shared" si="26"/>
        <v/>
      </c>
      <c r="E297" s="71" t="str">
        <f t="shared" si="27"/>
        <v/>
      </c>
      <c r="F297" s="71" t="str">
        <f t="shared" si="25"/>
        <v/>
      </c>
      <c r="G297" s="71" t="str">
        <f t="shared" si="29"/>
        <v/>
      </c>
    </row>
    <row r="298" spans="2:7" ht="15" customHeight="1" x14ac:dyDescent="0.2">
      <c r="B298" s="32" t="str">
        <f t="shared" si="28"/>
        <v/>
      </c>
      <c r="C298" s="26" t="str">
        <f t="shared" ref="C298:C361" si="30">IF(B298="","",EOMONTH(C297,0)+1)</f>
        <v/>
      </c>
      <c r="D298" s="71" t="str">
        <f t="shared" si="26"/>
        <v/>
      </c>
      <c r="E298" s="71" t="str">
        <f t="shared" si="27"/>
        <v/>
      </c>
      <c r="F298" s="71" t="str">
        <f t="shared" si="25"/>
        <v/>
      </c>
      <c r="G298" s="71" t="str">
        <f t="shared" si="29"/>
        <v/>
      </c>
    </row>
    <row r="299" spans="2:7" ht="15" customHeight="1" x14ac:dyDescent="0.2">
      <c r="B299" s="32" t="str">
        <f t="shared" si="28"/>
        <v/>
      </c>
      <c r="C299" s="26" t="str">
        <f t="shared" si="30"/>
        <v/>
      </c>
      <c r="D299" s="71" t="str">
        <f t="shared" si="26"/>
        <v/>
      </c>
      <c r="E299" s="71" t="str">
        <f t="shared" si="27"/>
        <v/>
      </c>
      <c r="F299" s="71" t="str">
        <f t="shared" si="25"/>
        <v/>
      </c>
      <c r="G299" s="71" t="str">
        <f t="shared" si="29"/>
        <v/>
      </c>
    </row>
    <row r="300" spans="2:7" ht="15" customHeight="1" x14ac:dyDescent="0.2">
      <c r="B300" s="32" t="str">
        <f t="shared" si="28"/>
        <v/>
      </c>
      <c r="C300" s="26" t="str">
        <f t="shared" si="30"/>
        <v/>
      </c>
      <c r="D300" s="71" t="str">
        <f t="shared" si="26"/>
        <v/>
      </c>
      <c r="E300" s="71" t="str">
        <f t="shared" si="27"/>
        <v/>
      </c>
      <c r="F300" s="71" t="str">
        <f t="shared" si="25"/>
        <v/>
      </c>
      <c r="G300" s="71" t="str">
        <f t="shared" si="29"/>
        <v/>
      </c>
    </row>
    <row r="301" spans="2:7" ht="15" customHeight="1" x14ac:dyDescent="0.2">
      <c r="B301" s="32" t="str">
        <f t="shared" si="28"/>
        <v/>
      </c>
      <c r="C301" s="26" t="str">
        <f t="shared" si="30"/>
        <v/>
      </c>
      <c r="D301" s="71" t="str">
        <f t="shared" si="26"/>
        <v/>
      </c>
      <c r="E301" s="71" t="str">
        <f t="shared" si="27"/>
        <v/>
      </c>
      <c r="F301" s="71" t="str">
        <f t="shared" si="25"/>
        <v/>
      </c>
      <c r="G301" s="71" t="str">
        <f t="shared" si="29"/>
        <v/>
      </c>
    </row>
    <row r="302" spans="2:7" ht="15" customHeight="1" x14ac:dyDescent="0.2">
      <c r="B302" s="32" t="str">
        <f t="shared" si="28"/>
        <v/>
      </c>
      <c r="C302" s="26" t="str">
        <f t="shared" si="30"/>
        <v/>
      </c>
      <c r="D302" s="71" t="str">
        <f t="shared" si="26"/>
        <v/>
      </c>
      <c r="E302" s="71" t="str">
        <f t="shared" si="27"/>
        <v/>
      </c>
      <c r="F302" s="71" t="str">
        <f t="shared" si="25"/>
        <v/>
      </c>
      <c r="G302" s="71" t="str">
        <f t="shared" si="29"/>
        <v/>
      </c>
    </row>
    <row r="303" spans="2:7" ht="15" customHeight="1" x14ac:dyDescent="0.2">
      <c r="B303" s="32" t="str">
        <f t="shared" si="28"/>
        <v/>
      </c>
      <c r="C303" s="26" t="str">
        <f t="shared" si="30"/>
        <v/>
      </c>
      <c r="D303" s="71" t="str">
        <f t="shared" si="26"/>
        <v/>
      </c>
      <c r="E303" s="71" t="str">
        <f t="shared" si="27"/>
        <v/>
      </c>
      <c r="F303" s="71" t="str">
        <f t="shared" si="25"/>
        <v/>
      </c>
      <c r="G303" s="71" t="str">
        <f t="shared" si="29"/>
        <v/>
      </c>
    </row>
    <row r="304" spans="2:7" ht="15" customHeight="1" x14ac:dyDescent="0.2">
      <c r="B304" s="32" t="str">
        <f t="shared" si="28"/>
        <v/>
      </c>
      <c r="C304" s="26" t="str">
        <f t="shared" si="30"/>
        <v/>
      </c>
      <c r="D304" s="71" t="str">
        <f t="shared" si="26"/>
        <v/>
      </c>
      <c r="E304" s="71" t="str">
        <f t="shared" si="27"/>
        <v/>
      </c>
      <c r="F304" s="71" t="str">
        <f t="shared" si="25"/>
        <v/>
      </c>
      <c r="G304" s="71" t="str">
        <f t="shared" si="29"/>
        <v/>
      </c>
    </row>
    <row r="305" spans="2:7" ht="15" customHeight="1" x14ac:dyDescent="0.2">
      <c r="B305" s="32" t="str">
        <f t="shared" si="28"/>
        <v/>
      </c>
      <c r="C305" s="26" t="str">
        <f t="shared" si="30"/>
        <v/>
      </c>
      <c r="D305" s="71" t="str">
        <f t="shared" si="26"/>
        <v/>
      </c>
      <c r="E305" s="71" t="str">
        <f t="shared" si="27"/>
        <v/>
      </c>
      <c r="F305" s="71" t="str">
        <f t="shared" si="25"/>
        <v/>
      </c>
      <c r="G305" s="71" t="str">
        <f t="shared" si="29"/>
        <v/>
      </c>
    </row>
    <row r="306" spans="2:7" ht="15" customHeight="1" x14ac:dyDescent="0.2">
      <c r="B306" s="32" t="str">
        <f t="shared" si="28"/>
        <v/>
      </c>
      <c r="C306" s="26" t="str">
        <f t="shared" si="30"/>
        <v/>
      </c>
      <c r="D306" s="71" t="str">
        <f t="shared" si="26"/>
        <v/>
      </c>
      <c r="E306" s="71" t="str">
        <f t="shared" si="27"/>
        <v/>
      </c>
      <c r="F306" s="71" t="str">
        <f t="shared" si="25"/>
        <v/>
      </c>
      <c r="G306" s="71" t="str">
        <f t="shared" si="29"/>
        <v/>
      </c>
    </row>
    <row r="307" spans="2:7" ht="15" customHeight="1" x14ac:dyDescent="0.2">
      <c r="B307" s="32" t="str">
        <f t="shared" si="28"/>
        <v/>
      </c>
      <c r="C307" s="26" t="str">
        <f t="shared" si="30"/>
        <v/>
      </c>
      <c r="D307" s="71" t="str">
        <f t="shared" si="26"/>
        <v/>
      </c>
      <c r="E307" s="71" t="str">
        <f t="shared" si="27"/>
        <v/>
      </c>
      <c r="F307" s="71" t="str">
        <f t="shared" si="25"/>
        <v/>
      </c>
      <c r="G307" s="71" t="str">
        <f t="shared" si="29"/>
        <v/>
      </c>
    </row>
    <row r="308" spans="2:7" ht="15" customHeight="1" x14ac:dyDescent="0.2">
      <c r="B308" s="32" t="str">
        <f t="shared" si="28"/>
        <v/>
      </c>
      <c r="C308" s="26" t="str">
        <f t="shared" si="30"/>
        <v/>
      </c>
      <c r="D308" s="71" t="str">
        <f t="shared" si="26"/>
        <v/>
      </c>
      <c r="E308" s="71" t="str">
        <f t="shared" si="27"/>
        <v/>
      </c>
      <c r="F308" s="71" t="str">
        <f t="shared" si="25"/>
        <v/>
      </c>
      <c r="G308" s="71" t="str">
        <f t="shared" si="29"/>
        <v/>
      </c>
    </row>
    <row r="309" spans="2:7" ht="15" customHeight="1" x14ac:dyDescent="0.2">
      <c r="B309" s="32" t="str">
        <f t="shared" si="28"/>
        <v/>
      </c>
      <c r="C309" s="26" t="str">
        <f t="shared" si="30"/>
        <v/>
      </c>
      <c r="D309" s="71" t="str">
        <f t="shared" si="26"/>
        <v/>
      </c>
      <c r="E309" s="71" t="str">
        <f t="shared" si="27"/>
        <v/>
      </c>
      <c r="F309" s="71" t="str">
        <f t="shared" si="25"/>
        <v/>
      </c>
      <c r="G309" s="71" t="str">
        <f t="shared" si="29"/>
        <v/>
      </c>
    </row>
    <row r="310" spans="2:7" ht="15" customHeight="1" x14ac:dyDescent="0.2">
      <c r="B310" s="32" t="str">
        <f t="shared" si="28"/>
        <v/>
      </c>
      <c r="C310" s="26" t="str">
        <f t="shared" si="30"/>
        <v/>
      </c>
      <c r="D310" s="71" t="str">
        <f t="shared" si="26"/>
        <v/>
      </c>
      <c r="E310" s="71" t="str">
        <f t="shared" si="27"/>
        <v/>
      </c>
      <c r="F310" s="71" t="str">
        <f t="shared" si="25"/>
        <v/>
      </c>
      <c r="G310" s="71" t="str">
        <f t="shared" si="29"/>
        <v/>
      </c>
    </row>
    <row r="311" spans="2:7" ht="15" customHeight="1" x14ac:dyDescent="0.2">
      <c r="B311" s="32" t="str">
        <f t="shared" si="28"/>
        <v/>
      </c>
      <c r="C311" s="26" t="str">
        <f t="shared" si="30"/>
        <v/>
      </c>
      <c r="D311" s="71" t="str">
        <f t="shared" si="26"/>
        <v/>
      </c>
      <c r="E311" s="71" t="str">
        <f t="shared" si="27"/>
        <v/>
      </c>
      <c r="F311" s="71" t="str">
        <f t="shared" si="25"/>
        <v/>
      </c>
      <c r="G311" s="71" t="str">
        <f t="shared" si="29"/>
        <v/>
      </c>
    </row>
    <row r="312" spans="2:7" ht="15" customHeight="1" x14ac:dyDescent="0.2">
      <c r="B312" s="32" t="str">
        <f t="shared" si="28"/>
        <v/>
      </c>
      <c r="C312" s="26" t="str">
        <f t="shared" si="30"/>
        <v/>
      </c>
      <c r="D312" s="71" t="str">
        <f t="shared" si="26"/>
        <v/>
      </c>
      <c r="E312" s="71" t="str">
        <f t="shared" si="27"/>
        <v/>
      </c>
      <c r="F312" s="71" t="str">
        <f t="shared" si="25"/>
        <v/>
      </c>
      <c r="G312" s="71" t="str">
        <f t="shared" si="29"/>
        <v/>
      </c>
    </row>
    <row r="313" spans="2:7" ht="15" customHeight="1" x14ac:dyDescent="0.2">
      <c r="B313" s="32" t="str">
        <f t="shared" si="28"/>
        <v/>
      </c>
      <c r="C313" s="26" t="str">
        <f t="shared" si="30"/>
        <v/>
      </c>
      <c r="D313" s="71" t="str">
        <f t="shared" si="26"/>
        <v/>
      </c>
      <c r="E313" s="71" t="str">
        <f t="shared" si="27"/>
        <v/>
      </c>
      <c r="F313" s="71" t="str">
        <f t="shared" si="25"/>
        <v/>
      </c>
      <c r="G313" s="71" t="str">
        <f t="shared" si="29"/>
        <v/>
      </c>
    </row>
    <row r="314" spans="2:7" ht="15" customHeight="1" x14ac:dyDescent="0.2">
      <c r="B314" s="32" t="str">
        <f t="shared" si="28"/>
        <v/>
      </c>
      <c r="C314" s="26" t="str">
        <f t="shared" si="30"/>
        <v/>
      </c>
      <c r="D314" s="71" t="str">
        <f t="shared" si="26"/>
        <v/>
      </c>
      <c r="E314" s="71" t="str">
        <f t="shared" si="27"/>
        <v/>
      </c>
      <c r="F314" s="71" t="str">
        <f t="shared" si="25"/>
        <v/>
      </c>
      <c r="G314" s="71" t="str">
        <f t="shared" si="29"/>
        <v/>
      </c>
    </row>
    <row r="315" spans="2:7" ht="15" customHeight="1" x14ac:dyDescent="0.2">
      <c r="B315" s="32" t="str">
        <f t="shared" si="28"/>
        <v/>
      </c>
      <c r="C315" s="26" t="str">
        <f t="shared" si="30"/>
        <v/>
      </c>
      <c r="D315" s="71" t="str">
        <f t="shared" si="26"/>
        <v/>
      </c>
      <c r="E315" s="71" t="str">
        <f t="shared" si="27"/>
        <v/>
      </c>
      <c r="F315" s="71" t="str">
        <f t="shared" si="25"/>
        <v/>
      </c>
      <c r="G315" s="71" t="str">
        <f t="shared" si="29"/>
        <v/>
      </c>
    </row>
    <row r="316" spans="2:7" ht="15" customHeight="1" x14ac:dyDescent="0.2">
      <c r="B316" s="32" t="str">
        <f t="shared" si="28"/>
        <v/>
      </c>
      <c r="C316" s="26" t="str">
        <f t="shared" si="30"/>
        <v/>
      </c>
      <c r="D316" s="71" t="str">
        <f t="shared" si="26"/>
        <v/>
      </c>
      <c r="E316" s="71" t="str">
        <f t="shared" si="27"/>
        <v/>
      </c>
      <c r="F316" s="71" t="str">
        <f t="shared" si="25"/>
        <v/>
      </c>
      <c r="G316" s="71" t="str">
        <f t="shared" si="29"/>
        <v/>
      </c>
    </row>
    <row r="317" spans="2:7" ht="15" customHeight="1" x14ac:dyDescent="0.2">
      <c r="B317" s="32" t="str">
        <f t="shared" si="28"/>
        <v/>
      </c>
      <c r="C317" s="26" t="str">
        <f t="shared" si="30"/>
        <v/>
      </c>
      <c r="D317" s="71" t="str">
        <f t="shared" si="26"/>
        <v/>
      </c>
      <c r="E317" s="71" t="str">
        <f t="shared" si="27"/>
        <v/>
      </c>
      <c r="F317" s="71" t="str">
        <f t="shared" si="25"/>
        <v/>
      </c>
      <c r="G317" s="71" t="str">
        <f t="shared" si="29"/>
        <v/>
      </c>
    </row>
    <row r="318" spans="2:7" ht="15" customHeight="1" x14ac:dyDescent="0.2">
      <c r="B318" s="32" t="str">
        <f t="shared" si="28"/>
        <v/>
      </c>
      <c r="C318" s="26" t="str">
        <f t="shared" si="30"/>
        <v/>
      </c>
      <c r="D318" s="71" t="str">
        <f t="shared" si="26"/>
        <v/>
      </c>
      <c r="E318" s="71" t="str">
        <f t="shared" si="27"/>
        <v/>
      </c>
      <c r="F318" s="71" t="str">
        <f t="shared" si="25"/>
        <v/>
      </c>
      <c r="G318" s="71" t="str">
        <f t="shared" si="29"/>
        <v/>
      </c>
    </row>
    <row r="319" spans="2:7" ht="15" customHeight="1" x14ac:dyDescent="0.2">
      <c r="B319" s="32" t="str">
        <f t="shared" si="28"/>
        <v/>
      </c>
      <c r="C319" s="26" t="str">
        <f t="shared" si="30"/>
        <v/>
      </c>
      <c r="D319" s="71" t="str">
        <f t="shared" si="26"/>
        <v/>
      </c>
      <c r="E319" s="71" t="str">
        <f t="shared" si="27"/>
        <v/>
      </c>
      <c r="F319" s="71" t="str">
        <f t="shared" si="25"/>
        <v/>
      </c>
      <c r="G319" s="71" t="str">
        <f t="shared" si="29"/>
        <v/>
      </c>
    </row>
    <row r="320" spans="2:7" ht="15" customHeight="1" x14ac:dyDescent="0.2">
      <c r="B320" s="32" t="str">
        <f t="shared" si="28"/>
        <v/>
      </c>
      <c r="C320" s="26" t="str">
        <f t="shared" si="30"/>
        <v/>
      </c>
      <c r="D320" s="71" t="str">
        <f t="shared" si="26"/>
        <v/>
      </c>
      <c r="E320" s="71" t="str">
        <f t="shared" si="27"/>
        <v/>
      </c>
      <c r="F320" s="71" t="str">
        <f t="shared" si="25"/>
        <v/>
      </c>
      <c r="G320" s="71" t="str">
        <f t="shared" si="29"/>
        <v/>
      </c>
    </row>
    <row r="321" spans="2:7" ht="15" customHeight="1" x14ac:dyDescent="0.2">
      <c r="B321" s="32" t="str">
        <f t="shared" si="28"/>
        <v/>
      </c>
      <c r="C321" s="26" t="str">
        <f t="shared" si="30"/>
        <v/>
      </c>
      <c r="D321" s="71" t="str">
        <f t="shared" si="26"/>
        <v/>
      </c>
      <c r="E321" s="71" t="str">
        <f t="shared" si="27"/>
        <v/>
      </c>
      <c r="F321" s="71" t="str">
        <f t="shared" si="25"/>
        <v/>
      </c>
      <c r="G321" s="71" t="str">
        <f t="shared" si="29"/>
        <v/>
      </c>
    </row>
    <row r="322" spans="2:7" ht="15" customHeight="1" x14ac:dyDescent="0.2">
      <c r="B322" s="32" t="str">
        <f t="shared" si="28"/>
        <v/>
      </c>
      <c r="C322" s="26" t="str">
        <f t="shared" si="30"/>
        <v/>
      </c>
      <c r="D322" s="71" t="str">
        <f t="shared" si="26"/>
        <v/>
      </c>
      <c r="E322" s="71" t="str">
        <f t="shared" si="27"/>
        <v/>
      </c>
      <c r="F322" s="71" t="str">
        <f t="shared" si="25"/>
        <v/>
      </c>
      <c r="G322" s="71" t="str">
        <f t="shared" si="29"/>
        <v/>
      </c>
    </row>
    <row r="323" spans="2:7" ht="15" customHeight="1" x14ac:dyDescent="0.2">
      <c r="B323" s="32" t="str">
        <f t="shared" si="28"/>
        <v/>
      </c>
      <c r="C323" s="26" t="str">
        <f t="shared" si="30"/>
        <v/>
      </c>
      <c r="D323" s="71" t="str">
        <f t="shared" si="26"/>
        <v/>
      </c>
      <c r="E323" s="71" t="str">
        <f t="shared" si="27"/>
        <v/>
      </c>
      <c r="F323" s="71" t="str">
        <f t="shared" si="25"/>
        <v/>
      </c>
      <c r="G323" s="71" t="str">
        <f t="shared" si="29"/>
        <v/>
      </c>
    </row>
    <row r="324" spans="2:7" ht="15" customHeight="1" x14ac:dyDescent="0.2">
      <c r="B324" s="32" t="str">
        <f t="shared" si="28"/>
        <v/>
      </c>
      <c r="C324" s="26" t="str">
        <f t="shared" si="30"/>
        <v/>
      </c>
      <c r="D324" s="71" t="str">
        <f t="shared" si="26"/>
        <v/>
      </c>
      <c r="E324" s="71" t="str">
        <f t="shared" si="27"/>
        <v/>
      </c>
      <c r="F324" s="71" t="str">
        <f t="shared" si="25"/>
        <v/>
      </c>
      <c r="G324" s="71" t="str">
        <f t="shared" si="29"/>
        <v/>
      </c>
    </row>
    <row r="325" spans="2:7" ht="15" customHeight="1" x14ac:dyDescent="0.2">
      <c r="B325" s="32" t="str">
        <f t="shared" si="28"/>
        <v/>
      </c>
      <c r="C325" s="26" t="str">
        <f t="shared" si="30"/>
        <v/>
      </c>
      <c r="D325" s="71" t="str">
        <f t="shared" si="26"/>
        <v/>
      </c>
      <c r="E325" s="71" t="str">
        <f t="shared" si="27"/>
        <v/>
      </c>
      <c r="F325" s="71" t="str">
        <f t="shared" si="25"/>
        <v/>
      </c>
      <c r="G325" s="71" t="str">
        <f t="shared" si="29"/>
        <v/>
      </c>
    </row>
    <row r="326" spans="2:7" ht="15" customHeight="1" x14ac:dyDescent="0.2">
      <c r="B326" s="32" t="str">
        <f t="shared" si="28"/>
        <v/>
      </c>
      <c r="C326" s="26" t="str">
        <f t="shared" si="30"/>
        <v/>
      </c>
      <c r="D326" s="71" t="str">
        <f t="shared" si="26"/>
        <v/>
      </c>
      <c r="E326" s="71" t="str">
        <f t="shared" si="27"/>
        <v/>
      </c>
      <c r="F326" s="71" t="str">
        <f t="shared" si="25"/>
        <v/>
      </c>
      <c r="G326" s="71" t="str">
        <f t="shared" si="29"/>
        <v/>
      </c>
    </row>
    <row r="327" spans="2:7" ht="15" customHeight="1" x14ac:dyDescent="0.2">
      <c r="B327" s="32" t="str">
        <f t="shared" si="28"/>
        <v/>
      </c>
      <c r="C327" s="26" t="str">
        <f t="shared" si="30"/>
        <v/>
      </c>
      <c r="D327" s="71" t="str">
        <f t="shared" si="26"/>
        <v/>
      </c>
      <c r="E327" s="71" t="str">
        <f t="shared" si="27"/>
        <v/>
      </c>
      <c r="F327" s="71" t="str">
        <f t="shared" si="25"/>
        <v/>
      </c>
      <c r="G327" s="71" t="str">
        <f t="shared" si="29"/>
        <v/>
      </c>
    </row>
    <row r="328" spans="2:7" ht="15" customHeight="1" x14ac:dyDescent="0.2">
      <c r="B328" s="32" t="str">
        <f t="shared" si="28"/>
        <v/>
      </c>
      <c r="C328" s="26" t="str">
        <f t="shared" si="30"/>
        <v/>
      </c>
      <c r="D328" s="71" t="str">
        <f t="shared" si="26"/>
        <v/>
      </c>
      <c r="E328" s="71" t="str">
        <f t="shared" si="27"/>
        <v/>
      </c>
      <c r="F328" s="71" t="str">
        <f t="shared" si="25"/>
        <v/>
      </c>
      <c r="G328" s="71" t="str">
        <f t="shared" si="29"/>
        <v/>
      </c>
    </row>
    <row r="329" spans="2:7" ht="15" customHeight="1" x14ac:dyDescent="0.2">
      <c r="B329" s="32" t="str">
        <f t="shared" si="28"/>
        <v/>
      </c>
      <c r="C329" s="26" t="str">
        <f t="shared" si="30"/>
        <v/>
      </c>
      <c r="D329" s="71" t="str">
        <f t="shared" si="26"/>
        <v/>
      </c>
      <c r="E329" s="71" t="str">
        <f t="shared" si="27"/>
        <v/>
      </c>
      <c r="F329" s="71" t="str">
        <f t="shared" si="25"/>
        <v/>
      </c>
      <c r="G329" s="71" t="str">
        <f t="shared" si="29"/>
        <v/>
      </c>
    </row>
    <row r="330" spans="2:7" ht="15" customHeight="1" x14ac:dyDescent="0.2">
      <c r="B330" s="32" t="str">
        <f t="shared" si="28"/>
        <v/>
      </c>
      <c r="C330" s="26" t="str">
        <f t="shared" si="30"/>
        <v/>
      </c>
      <c r="D330" s="71" t="str">
        <f t="shared" si="26"/>
        <v/>
      </c>
      <c r="E330" s="71" t="str">
        <f t="shared" si="27"/>
        <v/>
      </c>
      <c r="F330" s="71" t="str">
        <f t="shared" si="25"/>
        <v/>
      </c>
      <c r="G330" s="71" t="str">
        <f t="shared" si="29"/>
        <v/>
      </c>
    </row>
    <row r="331" spans="2:7" ht="15" customHeight="1" x14ac:dyDescent="0.2">
      <c r="B331" s="32" t="str">
        <f t="shared" si="28"/>
        <v/>
      </c>
      <c r="C331" s="26" t="str">
        <f t="shared" si="30"/>
        <v/>
      </c>
      <c r="D331" s="71" t="str">
        <f t="shared" si="26"/>
        <v/>
      </c>
      <c r="E331" s="71" t="str">
        <f t="shared" si="27"/>
        <v/>
      </c>
      <c r="F331" s="71" t="str">
        <f t="shared" si="25"/>
        <v/>
      </c>
      <c r="G331" s="71" t="str">
        <f t="shared" si="29"/>
        <v/>
      </c>
    </row>
    <row r="332" spans="2:7" ht="15" customHeight="1" x14ac:dyDescent="0.2">
      <c r="B332" s="32" t="str">
        <f t="shared" si="28"/>
        <v/>
      </c>
      <c r="C332" s="26" t="str">
        <f t="shared" si="30"/>
        <v/>
      </c>
      <c r="D332" s="71" t="str">
        <f t="shared" si="26"/>
        <v/>
      </c>
      <c r="E332" s="71" t="str">
        <f t="shared" si="27"/>
        <v/>
      </c>
      <c r="F332" s="71" t="str">
        <f t="shared" si="25"/>
        <v/>
      </c>
      <c r="G332" s="71" t="str">
        <f t="shared" si="29"/>
        <v/>
      </c>
    </row>
    <row r="333" spans="2:7" ht="15" customHeight="1" x14ac:dyDescent="0.2">
      <c r="B333" s="32" t="str">
        <f t="shared" si="28"/>
        <v/>
      </c>
      <c r="C333" s="26" t="str">
        <f t="shared" si="30"/>
        <v/>
      </c>
      <c r="D333" s="71" t="str">
        <f t="shared" si="26"/>
        <v/>
      </c>
      <c r="E333" s="71" t="str">
        <f t="shared" si="27"/>
        <v/>
      </c>
      <c r="F333" s="71" t="str">
        <f t="shared" si="25"/>
        <v/>
      </c>
      <c r="G333" s="71" t="str">
        <f t="shared" si="29"/>
        <v/>
      </c>
    </row>
    <row r="334" spans="2:7" ht="15" customHeight="1" x14ac:dyDescent="0.2">
      <c r="B334" s="32" t="str">
        <f t="shared" si="28"/>
        <v/>
      </c>
      <c r="C334" s="26" t="str">
        <f t="shared" si="30"/>
        <v/>
      </c>
      <c r="D334" s="71" t="str">
        <f t="shared" si="26"/>
        <v/>
      </c>
      <c r="E334" s="71" t="str">
        <f t="shared" si="27"/>
        <v/>
      </c>
      <c r="F334" s="71" t="str">
        <f t="shared" si="25"/>
        <v/>
      </c>
      <c r="G334" s="71" t="str">
        <f t="shared" si="29"/>
        <v/>
      </c>
    </row>
    <row r="335" spans="2:7" ht="15" customHeight="1" x14ac:dyDescent="0.2">
      <c r="B335" s="32" t="str">
        <f t="shared" si="28"/>
        <v/>
      </c>
      <c r="C335" s="26" t="str">
        <f t="shared" si="30"/>
        <v/>
      </c>
      <c r="D335" s="71" t="str">
        <f t="shared" si="26"/>
        <v/>
      </c>
      <c r="E335" s="71" t="str">
        <f t="shared" si="27"/>
        <v/>
      </c>
      <c r="F335" s="71" t="str">
        <f t="shared" si="25"/>
        <v/>
      </c>
      <c r="G335" s="71" t="str">
        <f t="shared" si="29"/>
        <v/>
      </c>
    </row>
    <row r="336" spans="2:7" ht="15" customHeight="1" x14ac:dyDescent="0.2">
      <c r="B336" s="32" t="str">
        <f t="shared" si="28"/>
        <v/>
      </c>
      <c r="C336" s="26" t="str">
        <f t="shared" si="30"/>
        <v/>
      </c>
      <c r="D336" s="71" t="str">
        <f t="shared" si="26"/>
        <v/>
      </c>
      <c r="E336" s="71" t="str">
        <f t="shared" si="27"/>
        <v/>
      </c>
      <c r="F336" s="71" t="str">
        <f t="shared" si="25"/>
        <v/>
      </c>
      <c r="G336" s="71" t="str">
        <f t="shared" si="29"/>
        <v/>
      </c>
    </row>
    <row r="337" spans="2:7" ht="15" customHeight="1" x14ac:dyDescent="0.2">
      <c r="B337" s="32" t="str">
        <f t="shared" si="28"/>
        <v/>
      </c>
      <c r="C337" s="26" t="str">
        <f t="shared" si="30"/>
        <v/>
      </c>
      <c r="D337" s="71" t="str">
        <f t="shared" si="26"/>
        <v/>
      </c>
      <c r="E337" s="71" t="str">
        <f t="shared" si="27"/>
        <v/>
      </c>
      <c r="F337" s="71" t="str">
        <f t="shared" ref="F337:F378" si="31">IF(C337="","",IF(B337=$D$6+1,$D$9,$D$12))</f>
        <v/>
      </c>
      <c r="G337" s="71" t="str">
        <f t="shared" si="29"/>
        <v/>
      </c>
    </row>
    <row r="338" spans="2:7" ht="15" customHeight="1" x14ac:dyDescent="0.2">
      <c r="B338" s="32" t="str">
        <f t="shared" si="28"/>
        <v/>
      </c>
      <c r="C338" s="26" t="str">
        <f t="shared" si="30"/>
        <v/>
      </c>
      <c r="D338" s="71" t="str">
        <f t="shared" ref="D338:D378" si="32">IF(B338="","",$D$7/12*G337)</f>
        <v/>
      </c>
      <c r="E338" s="71" t="str">
        <f t="shared" ref="E338:E378" si="33">IF(B338="","",F338-D338)</f>
        <v/>
      </c>
      <c r="F338" s="71" t="str">
        <f t="shared" si="31"/>
        <v/>
      </c>
      <c r="G338" s="71" t="str">
        <f t="shared" si="29"/>
        <v/>
      </c>
    </row>
    <row r="339" spans="2:7" ht="15" customHeight="1" x14ac:dyDescent="0.2">
      <c r="B339" s="32" t="str">
        <f t="shared" ref="B339:B378" si="34">IFERROR(IF((B338+1)&lt;=$D$6+IF($D$9=0,0,1),B338+1,""),"")</f>
        <v/>
      </c>
      <c r="C339" s="26" t="str">
        <f t="shared" si="30"/>
        <v/>
      </c>
      <c r="D339" s="71" t="str">
        <f t="shared" si="32"/>
        <v/>
      </c>
      <c r="E339" s="71" t="str">
        <f t="shared" si="33"/>
        <v/>
      </c>
      <c r="F339" s="71" t="str">
        <f t="shared" si="31"/>
        <v/>
      </c>
      <c r="G339" s="71" t="str">
        <f t="shared" ref="G339:G376" si="35">IF(B339="","",G338-E339)</f>
        <v/>
      </c>
    </row>
    <row r="340" spans="2:7" ht="15" customHeight="1" x14ac:dyDescent="0.2">
      <c r="B340" s="32" t="str">
        <f t="shared" si="34"/>
        <v/>
      </c>
      <c r="C340" s="26" t="str">
        <f t="shared" si="30"/>
        <v/>
      </c>
      <c r="D340" s="71" t="str">
        <f t="shared" si="32"/>
        <v/>
      </c>
      <c r="E340" s="71" t="str">
        <f t="shared" si="33"/>
        <v/>
      </c>
      <c r="F340" s="71" t="str">
        <f t="shared" si="31"/>
        <v/>
      </c>
      <c r="G340" s="71" t="str">
        <f t="shared" si="35"/>
        <v/>
      </c>
    </row>
    <row r="341" spans="2:7" ht="15" customHeight="1" x14ac:dyDescent="0.2">
      <c r="B341" s="32" t="str">
        <f t="shared" si="34"/>
        <v/>
      </c>
      <c r="C341" s="26" t="str">
        <f t="shared" si="30"/>
        <v/>
      </c>
      <c r="D341" s="71" t="str">
        <f t="shared" si="32"/>
        <v/>
      </c>
      <c r="E341" s="71" t="str">
        <f t="shared" si="33"/>
        <v/>
      </c>
      <c r="F341" s="71" t="str">
        <f t="shared" si="31"/>
        <v/>
      </c>
      <c r="G341" s="71" t="str">
        <f t="shared" si="35"/>
        <v/>
      </c>
    </row>
    <row r="342" spans="2:7" ht="15" customHeight="1" x14ac:dyDescent="0.2">
      <c r="B342" s="32" t="str">
        <f t="shared" si="34"/>
        <v/>
      </c>
      <c r="C342" s="26" t="str">
        <f t="shared" si="30"/>
        <v/>
      </c>
      <c r="D342" s="71" t="str">
        <f t="shared" si="32"/>
        <v/>
      </c>
      <c r="E342" s="71" t="str">
        <f t="shared" si="33"/>
        <v/>
      </c>
      <c r="F342" s="71" t="str">
        <f t="shared" si="31"/>
        <v/>
      </c>
      <c r="G342" s="71" t="str">
        <f t="shared" si="35"/>
        <v/>
      </c>
    </row>
    <row r="343" spans="2:7" ht="15" customHeight="1" x14ac:dyDescent="0.2">
      <c r="B343" s="32" t="str">
        <f t="shared" si="34"/>
        <v/>
      </c>
      <c r="C343" s="26" t="str">
        <f t="shared" si="30"/>
        <v/>
      </c>
      <c r="D343" s="71" t="str">
        <f t="shared" si="32"/>
        <v/>
      </c>
      <c r="E343" s="71" t="str">
        <f t="shared" si="33"/>
        <v/>
      </c>
      <c r="F343" s="71" t="str">
        <f t="shared" si="31"/>
        <v/>
      </c>
      <c r="G343" s="71" t="str">
        <f t="shared" si="35"/>
        <v/>
      </c>
    </row>
    <row r="344" spans="2:7" ht="15" customHeight="1" x14ac:dyDescent="0.2">
      <c r="B344" s="32" t="str">
        <f t="shared" si="34"/>
        <v/>
      </c>
      <c r="C344" s="26" t="str">
        <f t="shared" si="30"/>
        <v/>
      </c>
      <c r="D344" s="71" t="str">
        <f t="shared" si="32"/>
        <v/>
      </c>
      <c r="E344" s="71" t="str">
        <f t="shared" si="33"/>
        <v/>
      </c>
      <c r="F344" s="71" t="str">
        <f t="shared" si="31"/>
        <v/>
      </c>
      <c r="G344" s="71" t="str">
        <f t="shared" si="35"/>
        <v/>
      </c>
    </row>
    <row r="345" spans="2:7" ht="15" customHeight="1" x14ac:dyDescent="0.2">
      <c r="B345" s="32" t="str">
        <f t="shared" si="34"/>
        <v/>
      </c>
      <c r="C345" s="26" t="str">
        <f t="shared" si="30"/>
        <v/>
      </c>
      <c r="D345" s="71" t="str">
        <f t="shared" si="32"/>
        <v/>
      </c>
      <c r="E345" s="71" t="str">
        <f t="shared" si="33"/>
        <v/>
      </c>
      <c r="F345" s="71" t="str">
        <f t="shared" si="31"/>
        <v/>
      </c>
      <c r="G345" s="71" t="str">
        <f t="shared" si="35"/>
        <v/>
      </c>
    </row>
    <row r="346" spans="2:7" ht="15" customHeight="1" x14ac:dyDescent="0.2">
      <c r="B346" s="32" t="str">
        <f t="shared" si="34"/>
        <v/>
      </c>
      <c r="C346" s="26" t="str">
        <f t="shared" si="30"/>
        <v/>
      </c>
      <c r="D346" s="71" t="str">
        <f t="shared" si="32"/>
        <v/>
      </c>
      <c r="E346" s="71" t="str">
        <f t="shared" si="33"/>
        <v/>
      </c>
      <c r="F346" s="71" t="str">
        <f t="shared" si="31"/>
        <v/>
      </c>
      <c r="G346" s="71" t="str">
        <f t="shared" si="35"/>
        <v/>
      </c>
    </row>
    <row r="347" spans="2:7" ht="15" customHeight="1" x14ac:dyDescent="0.2">
      <c r="B347" s="32" t="str">
        <f t="shared" si="34"/>
        <v/>
      </c>
      <c r="C347" s="26" t="str">
        <f t="shared" si="30"/>
        <v/>
      </c>
      <c r="D347" s="71" t="str">
        <f t="shared" si="32"/>
        <v/>
      </c>
      <c r="E347" s="71" t="str">
        <f t="shared" si="33"/>
        <v/>
      </c>
      <c r="F347" s="71" t="str">
        <f t="shared" si="31"/>
        <v/>
      </c>
      <c r="G347" s="71" t="str">
        <f t="shared" si="35"/>
        <v/>
      </c>
    </row>
    <row r="348" spans="2:7" ht="15" customHeight="1" x14ac:dyDescent="0.2">
      <c r="B348" s="32" t="str">
        <f t="shared" si="34"/>
        <v/>
      </c>
      <c r="C348" s="26" t="str">
        <f t="shared" si="30"/>
        <v/>
      </c>
      <c r="D348" s="71" t="str">
        <f t="shared" si="32"/>
        <v/>
      </c>
      <c r="E348" s="71" t="str">
        <f t="shared" si="33"/>
        <v/>
      </c>
      <c r="F348" s="71" t="str">
        <f t="shared" si="31"/>
        <v/>
      </c>
      <c r="G348" s="71" t="str">
        <f t="shared" si="35"/>
        <v/>
      </c>
    </row>
    <row r="349" spans="2:7" ht="15" customHeight="1" x14ac:dyDescent="0.2">
      <c r="B349" s="32" t="str">
        <f t="shared" si="34"/>
        <v/>
      </c>
      <c r="C349" s="26" t="str">
        <f t="shared" si="30"/>
        <v/>
      </c>
      <c r="D349" s="71" t="str">
        <f t="shared" si="32"/>
        <v/>
      </c>
      <c r="E349" s="71" t="str">
        <f t="shared" si="33"/>
        <v/>
      </c>
      <c r="F349" s="71" t="str">
        <f t="shared" si="31"/>
        <v/>
      </c>
      <c r="G349" s="71" t="str">
        <f t="shared" si="35"/>
        <v/>
      </c>
    </row>
    <row r="350" spans="2:7" ht="15" customHeight="1" x14ac:dyDescent="0.2">
      <c r="B350" s="32" t="str">
        <f t="shared" si="34"/>
        <v/>
      </c>
      <c r="C350" s="26" t="str">
        <f t="shared" si="30"/>
        <v/>
      </c>
      <c r="D350" s="71" t="str">
        <f t="shared" si="32"/>
        <v/>
      </c>
      <c r="E350" s="71" t="str">
        <f t="shared" si="33"/>
        <v/>
      </c>
      <c r="F350" s="71" t="str">
        <f t="shared" si="31"/>
        <v/>
      </c>
      <c r="G350" s="71" t="str">
        <f t="shared" si="35"/>
        <v/>
      </c>
    </row>
    <row r="351" spans="2:7" ht="15" customHeight="1" x14ac:dyDescent="0.2">
      <c r="B351" s="32" t="str">
        <f t="shared" si="34"/>
        <v/>
      </c>
      <c r="C351" s="26" t="str">
        <f t="shared" si="30"/>
        <v/>
      </c>
      <c r="D351" s="71" t="str">
        <f t="shared" si="32"/>
        <v/>
      </c>
      <c r="E351" s="71" t="str">
        <f t="shared" si="33"/>
        <v/>
      </c>
      <c r="F351" s="71" t="str">
        <f t="shared" si="31"/>
        <v/>
      </c>
      <c r="G351" s="71" t="str">
        <f t="shared" si="35"/>
        <v/>
      </c>
    </row>
    <row r="352" spans="2:7" ht="15" customHeight="1" x14ac:dyDescent="0.2">
      <c r="B352" s="32" t="str">
        <f t="shared" si="34"/>
        <v/>
      </c>
      <c r="C352" s="26" t="str">
        <f t="shared" si="30"/>
        <v/>
      </c>
      <c r="D352" s="71" t="str">
        <f t="shared" si="32"/>
        <v/>
      </c>
      <c r="E352" s="71" t="str">
        <f t="shared" si="33"/>
        <v/>
      </c>
      <c r="F352" s="71" t="str">
        <f t="shared" si="31"/>
        <v/>
      </c>
      <c r="G352" s="71" t="str">
        <f t="shared" si="35"/>
        <v/>
      </c>
    </row>
    <row r="353" spans="2:7" ht="15" customHeight="1" x14ac:dyDescent="0.2">
      <c r="B353" s="32" t="str">
        <f t="shared" si="34"/>
        <v/>
      </c>
      <c r="C353" s="26" t="str">
        <f t="shared" si="30"/>
        <v/>
      </c>
      <c r="D353" s="71" t="str">
        <f t="shared" si="32"/>
        <v/>
      </c>
      <c r="E353" s="71" t="str">
        <f t="shared" si="33"/>
        <v/>
      </c>
      <c r="F353" s="71" t="str">
        <f t="shared" si="31"/>
        <v/>
      </c>
      <c r="G353" s="71" t="str">
        <f t="shared" si="35"/>
        <v/>
      </c>
    </row>
    <row r="354" spans="2:7" ht="15" customHeight="1" x14ac:dyDescent="0.2">
      <c r="B354" s="32" t="str">
        <f t="shared" si="34"/>
        <v/>
      </c>
      <c r="C354" s="26" t="str">
        <f t="shared" si="30"/>
        <v/>
      </c>
      <c r="D354" s="71" t="str">
        <f t="shared" si="32"/>
        <v/>
      </c>
      <c r="E354" s="71" t="str">
        <f t="shared" si="33"/>
        <v/>
      </c>
      <c r="F354" s="71" t="str">
        <f t="shared" si="31"/>
        <v/>
      </c>
      <c r="G354" s="71" t="str">
        <f t="shared" si="35"/>
        <v/>
      </c>
    </row>
    <row r="355" spans="2:7" ht="15" customHeight="1" x14ac:dyDescent="0.2">
      <c r="B355" s="32" t="str">
        <f t="shared" si="34"/>
        <v/>
      </c>
      <c r="C355" s="26" t="str">
        <f t="shared" si="30"/>
        <v/>
      </c>
      <c r="D355" s="71" t="str">
        <f t="shared" si="32"/>
        <v/>
      </c>
      <c r="E355" s="71" t="str">
        <f t="shared" si="33"/>
        <v/>
      </c>
      <c r="F355" s="71" t="str">
        <f t="shared" si="31"/>
        <v/>
      </c>
      <c r="G355" s="71" t="str">
        <f t="shared" si="35"/>
        <v/>
      </c>
    </row>
    <row r="356" spans="2:7" ht="15" customHeight="1" x14ac:dyDescent="0.2">
      <c r="B356" s="32" t="str">
        <f t="shared" si="34"/>
        <v/>
      </c>
      <c r="C356" s="26" t="str">
        <f t="shared" si="30"/>
        <v/>
      </c>
      <c r="D356" s="71" t="str">
        <f t="shared" si="32"/>
        <v/>
      </c>
      <c r="E356" s="71" t="str">
        <f t="shared" si="33"/>
        <v/>
      </c>
      <c r="F356" s="71" t="str">
        <f t="shared" si="31"/>
        <v/>
      </c>
      <c r="G356" s="71" t="str">
        <f t="shared" si="35"/>
        <v/>
      </c>
    </row>
    <row r="357" spans="2:7" ht="15" customHeight="1" x14ac:dyDescent="0.2">
      <c r="B357" s="32" t="str">
        <f t="shared" si="34"/>
        <v/>
      </c>
      <c r="C357" s="26" t="str">
        <f t="shared" si="30"/>
        <v/>
      </c>
      <c r="D357" s="71" t="str">
        <f t="shared" si="32"/>
        <v/>
      </c>
      <c r="E357" s="71" t="str">
        <f t="shared" si="33"/>
        <v/>
      </c>
      <c r="F357" s="71" t="str">
        <f t="shared" si="31"/>
        <v/>
      </c>
      <c r="G357" s="71" t="str">
        <f t="shared" si="35"/>
        <v/>
      </c>
    </row>
    <row r="358" spans="2:7" ht="15" customHeight="1" x14ac:dyDescent="0.2">
      <c r="B358" s="32" t="str">
        <f t="shared" si="34"/>
        <v/>
      </c>
      <c r="C358" s="26" t="str">
        <f t="shared" si="30"/>
        <v/>
      </c>
      <c r="D358" s="71" t="str">
        <f t="shared" si="32"/>
        <v/>
      </c>
      <c r="E358" s="71" t="str">
        <f t="shared" si="33"/>
        <v/>
      </c>
      <c r="F358" s="71" t="str">
        <f t="shared" si="31"/>
        <v/>
      </c>
      <c r="G358" s="71" t="str">
        <f t="shared" si="35"/>
        <v/>
      </c>
    </row>
    <row r="359" spans="2:7" ht="15" customHeight="1" x14ac:dyDescent="0.2">
      <c r="B359" s="32" t="str">
        <f t="shared" si="34"/>
        <v/>
      </c>
      <c r="C359" s="26" t="str">
        <f t="shared" si="30"/>
        <v/>
      </c>
      <c r="D359" s="71" t="str">
        <f t="shared" si="32"/>
        <v/>
      </c>
      <c r="E359" s="71" t="str">
        <f t="shared" si="33"/>
        <v/>
      </c>
      <c r="F359" s="71" t="str">
        <f t="shared" si="31"/>
        <v/>
      </c>
      <c r="G359" s="71" t="str">
        <f t="shared" si="35"/>
        <v/>
      </c>
    </row>
    <row r="360" spans="2:7" ht="15" customHeight="1" x14ac:dyDescent="0.2">
      <c r="B360" s="32" t="str">
        <f t="shared" si="34"/>
        <v/>
      </c>
      <c r="C360" s="26" t="str">
        <f t="shared" si="30"/>
        <v/>
      </c>
      <c r="D360" s="71" t="str">
        <f t="shared" si="32"/>
        <v/>
      </c>
      <c r="E360" s="71" t="str">
        <f t="shared" si="33"/>
        <v/>
      </c>
      <c r="F360" s="71" t="str">
        <f t="shared" si="31"/>
        <v/>
      </c>
      <c r="G360" s="71" t="str">
        <f t="shared" si="35"/>
        <v/>
      </c>
    </row>
    <row r="361" spans="2:7" ht="15" customHeight="1" x14ac:dyDescent="0.2">
      <c r="B361" s="32" t="str">
        <f t="shared" si="34"/>
        <v/>
      </c>
      <c r="C361" s="26" t="str">
        <f t="shared" si="30"/>
        <v/>
      </c>
      <c r="D361" s="71" t="str">
        <f t="shared" si="32"/>
        <v/>
      </c>
      <c r="E361" s="71" t="str">
        <f t="shared" si="33"/>
        <v/>
      </c>
      <c r="F361" s="71" t="str">
        <f t="shared" si="31"/>
        <v/>
      </c>
      <c r="G361" s="71" t="str">
        <f t="shared" si="35"/>
        <v/>
      </c>
    </row>
    <row r="362" spans="2:7" ht="15" customHeight="1" x14ac:dyDescent="0.2">
      <c r="B362" s="32" t="str">
        <f t="shared" si="34"/>
        <v/>
      </c>
      <c r="C362" s="26" t="str">
        <f t="shared" ref="C362:C378" si="36">IF(B362="","",EOMONTH(C361,0)+1)</f>
        <v/>
      </c>
      <c r="D362" s="71" t="str">
        <f t="shared" si="32"/>
        <v/>
      </c>
      <c r="E362" s="71" t="str">
        <f t="shared" si="33"/>
        <v/>
      </c>
      <c r="F362" s="71" t="str">
        <f t="shared" si="31"/>
        <v/>
      </c>
      <c r="G362" s="71" t="str">
        <f t="shared" si="35"/>
        <v/>
      </c>
    </row>
    <row r="363" spans="2:7" ht="15" customHeight="1" x14ac:dyDescent="0.2">
      <c r="B363" s="32" t="str">
        <f t="shared" si="34"/>
        <v/>
      </c>
      <c r="C363" s="26" t="str">
        <f t="shared" si="36"/>
        <v/>
      </c>
      <c r="D363" s="71" t="str">
        <f t="shared" si="32"/>
        <v/>
      </c>
      <c r="E363" s="71" t="str">
        <f t="shared" si="33"/>
        <v/>
      </c>
      <c r="F363" s="71" t="str">
        <f t="shared" si="31"/>
        <v/>
      </c>
      <c r="G363" s="71" t="str">
        <f t="shared" si="35"/>
        <v/>
      </c>
    </row>
    <row r="364" spans="2:7" ht="15" customHeight="1" x14ac:dyDescent="0.2">
      <c r="B364" s="32" t="str">
        <f t="shared" si="34"/>
        <v/>
      </c>
      <c r="C364" s="26" t="str">
        <f t="shared" si="36"/>
        <v/>
      </c>
      <c r="D364" s="71" t="str">
        <f t="shared" si="32"/>
        <v/>
      </c>
      <c r="E364" s="71" t="str">
        <f t="shared" si="33"/>
        <v/>
      </c>
      <c r="F364" s="71" t="str">
        <f t="shared" si="31"/>
        <v/>
      </c>
      <c r="G364" s="71" t="str">
        <f t="shared" si="35"/>
        <v/>
      </c>
    </row>
    <row r="365" spans="2:7" ht="15" customHeight="1" x14ac:dyDescent="0.2">
      <c r="B365" s="32" t="str">
        <f t="shared" si="34"/>
        <v/>
      </c>
      <c r="C365" s="26" t="str">
        <f t="shared" si="36"/>
        <v/>
      </c>
      <c r="D365" s="71" t="str">
        <f t="shared" si="32"/>
        <v/>
      </c>
      <c r="E365" s="71" t="str">
        <f t="shared" si="33"/>
        <v/>
      </c>
      <c r="F365" s="71" t="str">
        <f t="shared" si="31"/>
        <v/>
      </c>
      <c r="G365" s="71" t="str">
        <f t="shared" si="35"/>
        <v/>
      </c>
    </row>
    <row r="366" spans="2:7" ht="15" customHeight="1" x14ac:dyDescent="0.2">
      <c r="B366" s="32" t="str">
        <f t="shared" si="34"/>
        <v/>
      </c>
      <c r="C366" s="26" t="str">
        <f t="shared" si="36"/>
        <v/>
      </c>
      <c r="D366" s="71" t="str">
        <f t="shared" si="32"/>
        <v/>
      </c>
      <c r="E366" s="71" t="str">
        <f t="shared" si="33"/>
        <v/>
      </c>
      <c r="F366" s="71" t="str">
        <f t="shared" si="31"/>
        <v/>
      </c>
      <c r="G366" s="71" t="str">
        <f t="shared" si="35"/>
        <v/>
      </c>
    </row>
    <row r="367" spans="2:7" ht="15" customHeight="1" x14ac:dyDescent="0.2">
      <c r="B367" s="32" t="str">
        <f t="shared" si="34"/>
        <v/>
      </c>
      <c r="C367" s="26" t="str">
        <f t="shared" si="36"/>
        <v/>
      </c>
      <c r="D367" s="71" t="str">
        <f t="shared" si="32"/>
        <v/>
      </c>
      <c r="E367" s="71" t="str">
        <f t="shared" si="33"/>
        <v/>
      </c>
      <c r="F367" s="71" t="str">
        <f t="shared" si="31"/>
        <v/>
      </c>
      <c r="G367" s="71" t="str">
        <f t="shared" si="35"/>
        <v/>
      </c>
    </row>
    <row r="368" spans="2:7" ht="15" customHeight="1" x14ac:dyDescent="0.2">
      <c r="B368" s="32" t="str">
        <f t="shared" si="34"/>
        <v/>
      </c>
      <c r="C368" s="26" t="str">
        <f t="shared" si="36"/>
        <v/>
      </c>
      <c r="D368" s="71" t="str">
        <f t="shared" si="32"/>
        <v/>
      </c>
      <c r="E368" s="71" t="str">
        <f t="shared" si="33"/>
        <v/>
      </c>
      <c r="F368" s="71" t="str">
        <f t="shared" si="31"/>
        <v/>
      </c>
      <c r="G368" s="71" t="str">
        <f t="shared" si="35"/>
        <v/>
      </c>
    </row>
    <row r="369" spans="2:7" ht="15" customHeight="1" x14ac:dyDescent="0.2">
      <c r="B369" s="32" t="str">
        <f t="shared" si="34"/>
        <v/>
      </c>
      <c r="C369" s="26" t="str">
        <f t="shared" si="36"/>
        <v/>
      </c>
      <c r="D369" s="71" t="str">
        <f t="shared" si="32"/>
        <v/>
      </c>
      <c r="E369" s="71" t="str">
        <f t="shared" si="33"/>
        <v/>
      </c>
      <c r="F369" s="71" t="str">
        <f t="shared" si="31"/>
        <v/>
      </c>
      <c r="G369" s="71" t="str">
        <f t="shared" si="35"/>
        <v/>
      </c>
    </row>
    <row r="370" spans="2:7" ht="15" customHeight="1" x14ac:dyDescent="0.2">
      <c r="B370" s="32" t="str">
        <f t="shared" si="34"/>
        <v/>
      </c>
      <c r="C370" s="26" t="str">
        <f t="shared" si="36"/>
        <v/>
      </c>
      <c r="D370" s="71" t="str">
        <f t="shared" si="32"/>
        <v/>
      </c>
      <c r="E370" s="71" t="str">
        <f t="shared" si="33"/>
        <v/>
      </c>
      <c r="F370" s="71" t="str">
        <f t="shared" si="31"/>
        <v/>
      </c>
      <c r="G370" s="71" t="str">
        <f t="shared" si="35"/>
        <v/>
      </c>
    </row>
    <row r="371" spans="2:7" ht="15" customHeight="1" x14ac:dyDescent="0.2">
      <c r="B371" s="32" t="str">
        <f t="shared" si="34"/>
        <v/>
      </c>
      <c r="C371" s="26" t="str">
        <f t="shared" si="36"/>
        <v/>
      </c>
      <c r="D371" s="71" t="str">
        <f t="shared" si="32"/>
        <v/>
      </c>
      <c r="E371" s="71" t="str">
        <f t="shared" si="33"/>
        <v/>
      </c>
      <c r="F371" s="71" t="str">
        <f t="shared" si="31"/>
        <v/>
      </c>
      <c r="G371" s="71" t="str">
        <f t="shared" si="35"/>
        <v/>
      </c>
    </row>
    <row r="372" spans="2:7" ht="15" customHeight="1" x14ac:dyDescent="0.2">
      <c r="B372" s="32" t="str">
        <f t="shared" si="34"/>
        <v/>
      </c>
      <c r="C372" s="26" t="str">
        <f t="shared" si="36"/>
        <v/>
      </c>
      <c r="D372" s="71" t="str">
        <f t="shared" si="32"/>
        <v/>
      </c>
      <c r="E372" s="71" t="str">
        <f t="shared" si="33"/>
        <v/>
      </c>
      <c r="F372" s="71" t="str">
        <f t="shared" si="31"/>
        <v/>
      </c>
      <c r="G372" s="71" t="str">
        <f t="shared" si="35"/>
        <v/>
      </c>
    </row>
    <row r="373" spans="2:7" ht="15" customHeight="1" x14ac:dyDescent="0.2">
      <c r="B373" s="32" t="str">
        <f t="shared" si="34"/>
        <v/>
      </c>
      <c r="C373" s="26" t="str">
        <f t="shared" si="36"/>
        <v/>
      </c>
      <c r="D373" s="71" t="str">
        <f t="shared" si="32"/>
        <v/>
      </c>
      <c r="E373" s="71" t="str">
        <f t="shared" si="33"/>
        <v/>
      </c>
      <c r="F373" s="71" t="str">
        <f t="shared" si="31"/>
        <v/>
      </c>
      <c r="G373" s="71" t="str">
        <f t="shared" si="35"/>
        <v/>
      </c>
    </row>
    <row r="374" spans="2:7" ht="15" customHeight="1" x14ac:dyDescent="0.2">
      <c r="B374" s="32" t="str">
        <f t="shared" si="34"/>
        <v/>
      </c>
      <c r="C374" s="26" t="str">
        <f t="shared" si="36"/>
        <v/>
      </c>
      <c r="D374" s="71" t="str">
        <f t="shared" si="32"/>
        <v/>
      </c>
      <c r="E374" s="71" t="str">
        <f t="shared" si="33"/>
        <v/>
      </c>
      <c r="F374" s="71" t="str">
        <f t="shared" si="31"/>
        <v/>
      </c>
      <c r="G374" s="71" t="str">
        <f t="shared" si="35"/>
        <v/>
      </c>
    </row>
    <row r="375" spans="2:7" ht="15" customHeight="1" x14ac:dyDescent="0.2">
      <c r="B375" s="32" t="str">
        <f t="shared" si="34"/>
        <v/>
      </c>
      <c r="C375" s="26" t="str">
        <f t="shared" si="36"/>
        <v/>
      </c>
      <c r="D375" s="71" t="str">
        <f t="shared" si="32"/>
        <v/>
      </c>
      <c r="E375" s="71" t="str">
        <f t="shared" si="33"/>
        <v/>
      </c>
      <c r="F375" s="71" t="str">
        <f t="shared" si="31"/>
        <v/>
      </c>
      <c r="G375" s="71" t="str">
        <f t="shared" si="35"/>
        <v/>
      </c>
    </row>
    <row r="376" spans="2:7" ht="15" customHeight="1" x14ac:dyDescent="0.2">
      <c r="B376" s="32" t="str">
        <f t="shared" si="34"/>
        <v/>
      </c>
      <c r="C376" s="26" t="str">
        <f t="shared" si="36"/>
        <v/>
      </c>
      <c r="D376" s="71" t="str">
        <f t="shared" si="32"/>
        <v/>
      </c>
      <c r="E376" s="71" t="str">
        <f t="shared" si="33"/>
        <v/>
      </c>
      <c r="F376" s="71" t="str">
        <f t="shared" si="31"/>
        <v/>
      </c>
      <c r="G376" s="71" t="str">
        <f t="shared" si="35"/>
        <v/>
      </c>
    </row>
    <row r="377" spans="2:7" ht="15" customHeight="1" x14ac:dyDescent="0.2">
      <c r="B377" s="32" t="str">
        <f t="shared" si="34"/>
        <v/>
      </c>
      <c r="C377" s="26" t="str">
        <f t="shared" si="36"/>
        <v/>
      </c>
      <c r="D377" s="33" t="str">
        <f t="shared" si="32"/>
        <v/>
      </c>
      <c r="E377" s="33" t="str">
        <f t="shared" si="33"/>
        <v/>
      </c>
      <c r="F377" s="33" t="str">
        <f t="shared" si="31"/>
        <v/>
      </c>
    </row>
    <row r="378" spans="2:7" ht="15" customHeight="1" x14ac:dyDescent="0.2">
      <c r="B378" s="32" t="str">
        <f t="shared" si="34"/>
        <v/>
      </c>
      <c r="C378" s="26" t="str">
        <f t="shared" si="36"/>
        <v/>
      </c>
      <c r="D378" s="33" t="str">
        <f t="shared" si="32"/>
        <v/>
      </c>
      <c r="E378" s="33" t="str">
        <f t="shared" si="33"/>
        <v/>
      </c>
      <c r="F378" s="33" t="str">
        <f t="shared" si="31"/>
        <v/>
      </c>
    </row>
  </sheetData>
  <conditionalFormatting sqref="D17:G18 B17:B378 B19:G378">
    <cfRule type="expression" dxfId="4" priority="3">
      <formula>$C17=INDEX($C$17:$C$378, MATCH(TODAY(), $C$17:$C$378,1))</formula>
    </cfRule>
  </conditionalFormatting>
  <conditionalFormatting sqref="C17">
    <cfRule type="expression" dxfId="3" priority="2">
      <formula>$C17=INDEX($C$17:$C$378, MATCH(TODAY(), $C$17:$C$378,1))</formula>
    </cfRule>
  </conditionalFormatting>
  <conditionalFormatting sqref="C18">
    <cfRule type="expression" dxfId="2" priority="1">
      <formula>$C18=INDEX($C$17:$C$378, MATCH(TODAY(), $C$17:$C$378,1))</formula>
    </cfRule>
  </conditionalFormatting>
  <dataValidations count="1">
    <dataValidation type="whole" allowBlank="1" showInputMessage="1" showErrorMessage="1" errorTitle="Invalid term" error="Please input a whole number between 1 and 360" sqref="D6" xr:uid="{3C94109F-61F1-47F9-B0CA-9E5FF7ADBEEA}">
      <formula1>1</formula1>
      <formula2>360</formula2>
    </dataValidation>
  </dataValidation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2D3D-5E59-4244-B11A-ABAB77E3D4AA}">
  <dimension ref="B2:W376"/>
  <sheetViews>
    <sheetView showGridLines="0" zoomScaleNormal="100" workbookViewId="0">
      <pane xSplit="3" ySplit="16" topLeftCell="D17" activePane="bottomRight" state="frozen"/>
      <selection activeCell="N1" sqref="N1:Q1048576"/>
      <selection pane="topRight" activeCell="N1" sqref="N1:Q1048576"/>
      <selection pane="bottomLeft" activeCell="N1" sqref="N1:Q1048576"/>
      <selection pane="bottomRight" activeCell="D17" sqref="D17"/>
    </sheetView>
  </sheetViews>
  <sheetFormatPr defaultRowHeight="15" customHeight="1" outlineLevelCol="1" x14ac:dyDescent="0.2"/>
  <cols>
    <col min="1" max="1" width="3.1640625" style="22" customWidth="1"/>
    <col min="2" max="2" width="9.33203125" style="22"/>
    <col min="3" max="8" width="14.83203125" style="22" customWidth="1"/>
    <col min="9" max="9" width="10.6640625" style="22" customWidth="1"/>
    <col min="10" max="23" width="10.6640625" style="22" customWidth="1" outlineLevel="1"/>
    <col min="24" max="16384" width="9.33203125" style="22"/>
  </cols>
  <sheetData>
    <row r="2" spans="2:8" ht="15" customHeight="1" x14ac:dyDescent="0.2">
      <c r="B2" s="66" t="str">
        <f ca="1">MID(CELL("filename",B2),FIND("]",CELL("filename",B2))+1,256)</f>
        <v>Version 4</v>
      </c>
      <c r="C2" s="66"/>
    </row>
    <row r="3" spans="2:8" ht="15" customHeight="1" x14ac:dyDescent="0.2">
      <c r="B3" s="21" t="s">
        <v>21</v>
      </c>
      <c r="D3" s="22" t="str">
        <f>'Cover sheet'!$E$24</f>
        <v>Payment plan including manual calculations for interest for payment plans with fixed principal payments</v>
      </c>
    </row>
    <row r="5" spans="2:8" ht="15" customHeight="1" x14ac:dyDescent="0.2">
      <c r="B5" s="21" t="s">
        <v>1</v>
      </c>
    </row>
    <row r="6" spans="2:8" ht="15" customHeight="1" x14ac:dyDescent="0.2">
      <c r="B6" s="22" t="s">
        <v>2</v>
      </c>
      <c r="D6" s="23">
        <v>24</v>
      </c>
      <c r="E6" s="22" t="s">
        <v>41</v>
      </c>
      <c r="F6" s="22" t="s">
        <v>4</v>
      </c>
    </row>
    <row r="7" spans="2:8" ht="15" customHeight="1" x14ac:dyDescent="0.2">
      <c r="B7" s="22" t="s">
        <v>3</v>
      </c>
      <c r="D7" s="24">
        <v>0.05</v>
      </c>
      <c r="E7" s="22" t="s">
        <v>40</v>
      </c>
    </row>
    <row r="8" spans="2:8" ht="15" customHeight="1" x14ac:dyDescent="0.2">
      <c r="B8" s="22" t="s">
        <v>5</v>
      </c>
      <c r="D8" s="73">
        <v>25000</v>
      </c>
      <c r="E8" s="22" t="s">
        <v>42</v>
      </c>
    </row>
    <row r="9" spans="2:8" ht="15" customHeight="1" x14ac:dyDescent="0.2">
      <c r="B9" s="22" t="s">
        <v>32</v>
      </c>
      <c r="D9" s="73">
        <v>0</v>
      </c>
      <c r="E9" s="22" t="s">
        <v>43</v>
      </c>
    </row>
    <row r="10" spans="2:8" ht="15" customHeight="1" x14ac:dyDescent="0.2">
      <c r="B10" s="22" t="s">
        <v>6</v>
      </c>
      <c r="D10" s="25">
        <v>44197</v>
      </c>
    </row>
    <row r="11" spans="2:8" ht="15" customHeight="1" x14ac:dyDescent="0.2">
      <c r="B11" s="22" t="s">
        <v>7</v>
      </c>
      <c r="D11" s="26">
        <f>IF(D10="","",EDATE(D10,D6)-1)</f>
        <v>44926</v>
      </c>
    </row>
    <row r="12" spans="2:8" ht="15" customHeight="1" x14ac:dyDescent="0.2">
      <c r="D12" s="71"/>
    </row>
    <row r="13" spans="2:8" ht="15" customHeight="1" thickBot="1" x14ac:dyDescent="0.25"/>
    <row r="14" spans="2:8" ht="15" customHeight="1" thickBot="1" x14ac:dyDescent="0.25">
      <c r="B14" s="27" t="s">
        <v>0</v>
      </c>
      <c r="C14" s="28"/>
      <c r="D14" s="69">
        <f>SUM(D17:D376)</f>
        <v>1302.0833333333328</v>
      </c>
      <c r="E14" s="69">
        <f>SUM(E17:E376)</f>
        <v>24999.999999999971</v>
      </c>
      <c r="F14" s="69">
        <f>SUM(F17:F376)</f>
        <v>0</v>
      </c>
      <c r="G14" s="69">
        <f>SUM(G17:G376)</f>
        <v>26302.083333333321</v>
      </c>
      <c r="H14" s="70">
        <f>INDEX(H17:H376,MATCH(D11,C17:C376,1))</f>
        <v>0</v>
      </c>
    </row>
    <row r="15" spans="2:8" ht="15" customHeight="1" x14ac:dyDescent="0.2">
      <c r="D15" s="29"/>
      <c r="E15" s="29"/>
      <c r="G15" s="29"/>
      <c r="H15" s="30"/>
    </row>
    <row r="16" spans="2:8" ht="25.5" x14ac:dyDescent="0.2">
      <c r="B16" s="31" t="s">
        <v>8</v>
      </c>
      <c r="C16" s="31" t="s">
        <v>9</v>
      </c>
      <c r="D16" s="31" t="s">
        <v>10</v>
      </c>
      <c r="E16" s="31" t="s">
        <v>11</v>
      </c>
      <c r="F16" s="67" t="s">
        <v>48</v>
      </c>
      <c r="G16" s="31" t="s">
        <v>35</v>
      </c>
      <c r="H16" s="31" t="s">
        <v>36</v>
      </c>
    </row>
    <row r="17" spans="2:8" ht="15" customHeight="1" x14ac:dyDescent="0.2">
      <c r="B17" s="32">
        <v>1</v>
      </c>
      <c r="C17" s="26">
        <f>IF(D10="","",EOMONTH(D10,0))</f>
        <v>44227</v>
      </c>
      <c r="D17" s="71">
        <f>IF(C17="","",$D$7/12*D8)</f>
        <v>104.16666666666667</v>
      </c>
      <c r="E17" s="71">
        <f>IF(C17="","",(D8-$D$9)/($D$6))</f>
        <v>1041.6666666666667</v>
      </c>
      <c r="F17" s="73"/>
      <c r="G17" s="71">
        <f>IF(C17="","",D17+E17+F17)</f>
        <v>1145.8333333333335</v>
      </c>
      <c r="H17" s="71">
        <f>IF(C17="","",D8-E17-F17)</f>
        <v>23958.333333333332</v>
      </c>
    </row>
    <row r="18" spans="2:8" ht="15" customHeight="1" x14ac:dyDescent="0.2">
      <c r="B18" s="32">
        <f t="shared" ref="B18:B81" si="0">IFERROR(IF((B17+1)&lt;=$D$6,B17+1,""),"")</f>
        <v>2</v>
      </c>
      <c r="C18" s="26">
        <f>IF(B18="","",EOMONTH(C17,1))</f>
        <v>44255</v>
      </c>
      <c r="D18" s="71">
        <f t="shared" ref="D18:D81" si="1">IF(B18="","",$D$7/12*H17)</f>
        <v>99.826388888888886</v>
      </c>
      <c r="E18" s="71">
        <f t="shared" ref="E18:E81" si="2">IF(C18="","",(H17-$D$9)/($D$6-B17))</f>
        <v>1041.6666666666665</v>
      </c>
      <c r="F18" s="73"/>
      <c r="G18" s="71">
        <f t="shared" ref="G18:G81" si="3">IF(C18="","",D18+E18+F18)</f>
        <v>1141.4930555555554</v>
      </c>
      <c r="H18" s="71">
        <f t="shared" ref="H18:H81" si="4">IF(B18="","",H17-E18-F18)</f>
        <v>22916.666666666664</v>
      </c>
    </row>
    <row r="19" spans="2:8" ht="15" customHeight="1" x14ac:dyDescent="0.2">
      <c r="B19" s="32">
        <f t="shared" si="0"/>
        <v>3</v>
      </c>
      <c r="C19" s="26">
        <f t="shared" ref="C19:C82" si="5">IF(B19="","",EOMONTH(C18,1))</f>
        <v>44286</v>
      </c>
      <c r="D19" s="71">
        <f t="shared" si="1"/>
        <v>95.4861111111111</v>
      </c>
      <c r="E19" s="71">
        <f t="shared" si="2"/>
        <v>1041.6666666666665</v>
      </c>
      <c r="F19" s="73"/>
      <c r="G19" s="71">
        <f t="shared" si="3"/>
        <v>1137.1527777777776</v>
      </c>
      <c r="H19" s="71">
        <f t="shared" si="4"/>
        <v>21874.999999999996</v>
      </c>
    </row>
    <row r="20" spans="2:8" ht="15" customHeight="1" x14ac:dyDescent="0.2">
      <c r="B20" s="32">
        <f t="shared" si="0"/>
        <v>4</v>
      </c>
      <c r="C20" s="26">
        <f t="shared" si="5"/>
        <v>44316</v>
      </c>
      <c r="D20" s="71">
        <f t="shared" si="1"/>
        <v>91.145833333333314</v>
      </c>
      <c r="E20" s="71">
        <f t="shared" si="2"/>
        <v>1041.6666666666665</v>
      </c>
      <c r="F20" s="73"/>
      <c r="G20" s="71">
        <f t="shared" si="3"/>
        <v>1132.8124999999998</v>
      </c>
      <c r="H20" s="71">
        <f t="shared" si="4"/>
        <v>20833.333333333328</v>
      </c>
    </row>
    <row r="21" spans="2:8" ht="15" customHeight="1" x14ac:dyDescent="0.2">
      <c r="B21" s="32">
        <f t="shared" si="0"/>
        <v>5</v>
      </c>
      <c r="C21" s="26">
        <f t="shared" si="5"/>
        <v>44347</v>
      </c>
      <c r="D21" s="71">
        <f t="shared" si="1"/>
        <v>86.805555555555529</v>
      </c>
      <c r="E21" s="71">
        <f t="shared" si="2"/>
        <v>1041.6666666666665</v>
      </c>
      <c r="F21" s="73"/>
      <c r="G21" s="71">
        <f t="shared" si="3"/>
        <v>1128.4722222222219</v>
      </c>
      <c r="H21" s="71">
        <f t="shared" si="4"/>
        <v>19791.666666666661</v>
      </c>
    </row>
    <row r="22" spans="2:8" ht="15" customHeight="1" x14ac:dyDescent="0.2">
      <c r="B22" s="32">
        <f t="shared" si="0"/>
        <v>6</v>
      </c>
      <c r="C22" s="26">
        <f t="shared" si="5"/>
        <v>44377</v>
      </c>
      <c r="D22" s="71">
        <f t="shared" si="1"/>
        <v>82.465277777777757</v>
      </c>
      <c r="E22" s="71">
        <f t="shared" si="2"/>
        <v>1041.6666666666663</v>
      </c>
      <c r="F22" s="73"/>
      <c r="G22" s="71">
        <f t="shared" si="3"/>
        <v>1124.1319444444441</v>
      </c>
      <c r="H22" s="71">
        <f t="shared" si="4"/>
        <v>18749.999999999993</v>
      </c>
    </row>
    <row r="23" spans="2:8" ht="15" customHeight="1" x14ac:dyDescent="0.2">
      <c r="B23" s="32">
        <f t="shared" si="0"/>
        <v>7</v>
      </c>
      <c r="C23" s="26">
        <f t="shared" si="5"/>
        <v>44408</v>
      </c>
      <c r="D23" s="71">
        <f t="shared" si="1"/>
        <v>78.124999999999972</v>
      </c>
      <c r="E23" s="71">
        <f t="shared" si="2"/>
        <v>1041.6666666666663</v>
      </c>
      <c r="F23" s="73"/>
      <c r="G23" s="71">
        <f t="shared" si="3"/>
        <v>1119.7916666666663</v>
      </c>
      <c r="H23" s="71">
        <f t="shared" si="4"/>
        <v>17708.333333333325</v>
      </c>
    </row>
    <row r="24" spans="2:8" ht="15" customHeight="1" x14ac:dyDescent="0.2">
      <c r="B24" s="32">
        <f t="shared" si="0"/>
        <v>8</v>
      </c>
      <c r="C24" s="26">
        <f t="shared" si="5"/>
        <v>44439</v>
      </c>
      <c r="D24" s="71">
        <f t="shared" si="1"/>
        <v>73.784722222222186</v>
      </c>
      <c r="E24" s="71">
        <f t="shared" si="2"/>
        <v>1041.6666666666661</v>
      </c>
      <c r="F24" s="73"/>
      <c r="G24" s="71">
        <f t="shared" si="3"/>
        <v>1115.4513888888882</v>
      </c>
      <c r="H24" s="71">
        <f t="shared" si="4"/>
        <v>16666.666666666657</v>
      </c>
    </row>
    <row r="25" spans="2:8" ht="15" customHeight="1" x14ac:dyDescent="0.2">
      <c r="B25" s="32">
        <f t="shared" si="0"/>
        <v>9</v>
      </c>
      <c r="C25" s="26">
        <f t="shared" si="5"/>
        <v>44469</v>
      </c>
      <c r="D25" s="71">
        <f t="shared" si="1"/>
        <v>69.4444444444444</v>
      </c>
      <c r="E25" s="71">
        <f t="shared" si="2"/>
        <v>1041.6666666666661</v>
      </c>
      <c r="F25" s="73"/>
      <c r="G25" s="71">
        <f t="shared" si="3"/>
        <v>1111.1111111111104</v>
      </c>
      <c r="H25" s="71">
        <f t="shared" si="4"/>
        <v>15624.999999999991</v>
      </c>
    </row>
    <row r="26" spans="2:8" ht="15" customHeight="1" x14ac:dyDescent="0.2">
      <c r="B26" s="32">
        <f t="shared" si="0"/>
        <v>10</v>
      </c>
      <c r="C26" s="26">
        <f t="shared" si="5"/>
        <v>44500</v>
      </c>
      <c r="D26" s="71">
        <f t="shared" si="1"/>
        <v>65.104166666666629</v>
      </c>
      <c r="E26" s="71">
        <f t="shared" si="2"/>
        <v>1041.6666666666661</v>
      </c>
      <c r="F26" s="73"/>
      <c r="G26" s="71">
        <f t="shared" si="3"/>
        <v>1106.7708333333326</v>
      </c>
      <c r="H26" s="71">
        <f t="shared" si="4"/>
        <v>14583.333333333325</v>
      </c>
    </row>
    <row r="27" spans="2:8" ht="15" customHeight="1" x14ac:dyDescent="0.2">
      <c r="B27" s="32">
        <f t="shared" si="0"/>
        <v>11</v>
      </c>
      <c r="C27" s="26">
        <f t="shared" si="5"/>
        <v>44530</v>
      </c>
      <c r="D27" s="71">
        <f t="shared" si="1"/>
        <v>60.76388888888885</v>
      </c>
      <c r="E27" s="71">
        <f t="shared" si="2"/>
        <v>1041.6666666666661</v>
      </c>
      <c r="F27" s="73"/>
      <c r="G27" s="71">
        <f t="shared" si="3"/>
        <v>1102.430555555555</v>
      </c>
      <c r="H27" s="71">
        <f t="shared" si="4"/>
        <v>13541.666666666659</v>
      </c>
    </row>
    <row r="28" spans="2:8" ht="15" customHeight="1" x14ac:dyDescent="0.2">
      <c r="B28" s="32">
        <f t="shared" si="0"/>
        <v>12</v>
      </c>
      <c r="C28" s="26">
        <f t="shared" si="5"/>
        <v>44561</v>
      </c>
      <c r="D28" s="71">
        <f t="shared" si="1"/>
        <v>56.423611111111079</v>
      </c>
      <c r="E28" s="71">
        <f t="shared" si="2"/>
        <v>1041.6666666666661</v>
      </c>
      <c r="F28" s="73"/>
      <c r="G28" s="71">
        <f t="shared" si="3"/>
        <v>1098.0902777777771</v>
      </c>
      <c r="H28" s="71">
        <f t="shared" si="4"/>
        <v>12499.999999999993</v>
      </c>
    </row>
    <row r="29" spans="2:8" ht="15" customHeight="1" x14ac:dyDescent="0.2">
      <c r="B29" s="32">
        <f t="shared" si="0"/>
        <v>13</v>
      </c>
      <c r="C29" s="26">
        <f t="shared" si="5"/>
        <v>44592</v>
      </c>
      <c r="D29" s="71">
        <f t="shared" si="1"/>
        <v>52.0833333333333</v>
      </c>
      <c r="E29" s="71">
        <f t="shared" si="2"/>
        <v>1041.6666666666661</v>
      </c>
      <c r="F29" s="73"/>
      <c r="G29" s="71">
        <f t="shared" si="3"/>
        <v>1093.7499999999993</v>
      </c>
      <c r="H29" s="71">
        <f t="shared" si="4"/>
        <v>11458.333333333327</v>
      </c>
    </row>
    <row r="30" spans="2:8" ht="15" customHeight="1" x14ac:dyDescent="0.2">
      <c r="B30" s="32">
        <f t="shared" si="0"/>
        <v>14</v>
      </c>
      <c r="C30" s="26">
        <f t="shared" si="5"/>
        <v>44620</v>
      </c>
      <c r="D30" s="71">
        <f t="shared" si="1"/>
        <v>47.743055555555529</v>
      </c>
      <c r="E30" s="71">
        <f t="shared" si="2"/>
        <v>1041.6666666666661</v>
      </c>
      <c r="F30" s="73"/>
      <c r="G30" s="71">
        <f t="shared" si="3"/>
        <v>1089.4097222222215</v>
      </c>
      <c r="H30" s="71">
        <f t="shared" si="4"/>
        <v>10416.666666666661</v>
      </c>
    </row>
    <row r="31" spans="2:8" ht="15" customHeight="1" x14ac:dyDescent="0.2">
      <c r="B31" s="32">
        <f t="shared" si="0"/>
        <v>15</v>
      </c>
      <c r="C31" s="26">
        <f t="shared" si="5"/>
        <v>44651</v>
      </c>
      <c r="D31" s="71">
        <f t="shared" si="1"/>
        <v>43.40277777777775</v>
      </c>
      <c r="E31" s="71">
        <f t="shared" si="2"/>
        <v>1041.6666666666661</v>
      </c>
      <c r="F31" s="73"/>
      <c r="G31" s="71">
        <f t="shared" si="3"/>
        <v>1085.0694444444439</v>
      </c>
      <c r="H31" s="71">
        <f t="shared" si="4"/>
        <v>9374.9999999999945</v>
      </c>
    </row>
    <row r="32" spans="2:8" ht="15" customHeight="1" x14ac:dyDescent="0.2">
      <c r="B32" s="32">
        <f t="shared" si="0"/>
        <v>16</v>
      </c>
      <c r="C32" s="26">
        <f t="shared" si="5"/>
        <v>44681</v>
      </c>
      <c r="D32" s="71">
        <f t="shared" si="1"/>
        <v>39.062499999999979</v>
      </c>
      <c r="E32" s="71">
        <f t="shared" si="2"/>
        <v>1041.6666666666661</v>
      </c>
      <c r="F32" s="73"/>
      <c r="G32" s="71">
        <f t="shared" si="3"/>
        <v>1080.7291666666661</v>
      </c>
      <c r="H32" s="71">
        <f t="shared" si="4"/>
        <v>8333.3333333333285</v>
      </c>
    </row>
    <row r="33" spans="2:8" ht="15" customHeight="1" x14ac:dyDescent="0.2">
      <c r="B33" s="32">
        <f t="shared" si="0"/>
        <v>17</v>
      </c>
      <c r="C33" s="26">
        <f t="shared" si="5"/>
        <v>44712</v>
      </c>
      <c r="D33" s="71">
        <f t="shared" si="1"/>
        <v>34.7222222222222</v>
      </c>
      <c r="E33" s="71">
        <f t="shared" si="2"/>
        <v>1041.6666666666661</v>
      </c>
      <c r="F33" s="73"/>
      <c r="G33" s="71">
        <f t="shared" si="3"/>
        <v>1076.3888888888882</v>
      </c>
      <c r="H33" s="71">
        <f t="shared" si="4"/>
        <v>7291.6666666666624</v>
      </c>
    </row>
    <row r="34" spans="2:8" ht="15" customHeight="1" x14ac:dyDescent="0.2">
      <c r="B34" s="32">
        <f t="shared" si="0"/>
        <v>18</v>
      </c>
      <c r="C34" s="26">
        <f t="shared" si="5"/>
        <v>44742</v>
      </c>
      <c r="D34" s="71">
        <f t="shared" si="1"/>
        <v>30.381944444444425</v>
      </c>
      <c r="E34" s="71">
        <f t="shared" si="2"/>
        <v>1041.6666666666661</v>
      </c>
      <c r="F34" s="73"/>
      <c r="G34" s="71">
        <f t="shared" si="3"/>
        <v>1072.0486111111104</v>
      </c>
      <c r="H34" s="71">
        <f t="shared" si="4"/>
        <v>6249.9999999999964</v>
      </c>
    </row>
    <row r="35" spans="2:8" ht="15" customHeight="1" x14ac:dyDescent="0.2">
      <c r="B35" s="32">
        <f t="shared" si="0"/>
        <v>19</v>
      </c>
      <c r="C35" s="26">
        <f t="shared" si="5"/>
        <v>44773</v>
      </c>
      <c r="D35" s="71">
        <f t="shared" si="1"/>
        <v>26.04166666666665</v>
      </c>
      <c r="E35" s="71">
        <f t="shared" si="2"/>
        <v>1041.6666666666661</v>
      </c>
      <c r="F35" s="73"/>
      <c r="G35" s="71">
        <f t="shared" si="3"/>
        <v>1067.7083333333328</v>
      </c>
      <c r="H35" s="71">
        <f t="shared" si="4"/>
        <v>5208.3333333333303</v>
      </c>
    </row>
    <row r="36" spans="2:8" ht="15" customHeight="1" x14ac:dyDescent="0.2">
      <c r="B36" s="32">
        <f t="shared" si="0"/>
        <v>20</v>
      </c>
      <c r="C36" s="26">
        <f t="shared" si="5"/>
        <v>44804</v>
      </c>
      <c r="D36" s="71">
        <f t="shared" si="1"/>
        <v>21.701388888888875</v>
      </c>
      <c r="E36" s="71">
        <f t="shared" si="2"/>
        <v>1041.6666666666661</v>
      </c>
      <c r="F36" s="73"/>
      <c r="G36" s="71">
        <f t="shared" si="3"/>
        <v>1063.368055555555</v>
      </c>
      <c r="H36" s="71">
        <f t="shared" si="4"/>
        <v>4166.6666666666642</v>
      </c>
    </row>
    <row r="37" spans="2:8" ht="15" customHeight="1" x14ac:dyDescent="0.2">
      <c r="B37" s="32">
        <f t="shared" si="0"/>
        <v>21</v>
      </c>
      <c r="C37" s="26">
        <f t="shared" si="5"/>
        <v>44834</v>
      </c>
      <c r="D37" s="71">
        <f t="shared" si="1"/>
        <v>17.3611111111111</v>
      </c>
      <c r="E37" s="71">
        <f t="shared" si="2"/>
        <v>1041.6666666666661</v>
      </c>
      <c r="F37" s="73"/>
      <c r="G37" s="71">
        <f t="shared" si="3"/>
        <v>1059.0277777777771</v>
      </c>
      <c r="H37" s="71">
        <f t="shared" si="4"/>
        <v>3124.9999999999982</v>
      </c>
    </row>
    <row r="38" spans="2:8" s="78" customFormat="1" ht="15" customHeight="1" x14ac:dyDescent="0.2">
      <c r="B38" s="76">
        <f t="shared" si="0"/>
        <v>22</v>
      </c>
      <c r="C38" s="77">
        <f t="shared" si="5"/>
        <v>44865</v>
      </c>
      <c r="D38" s="72">
        <f t="shared" si="1"/>
        <v>13.020833333333325</v>
      </c>
      <c r="E38" s="72">
        <f t="shared" si="2"/>
        <v>1041.6666666666661</v>
      </c>
      <c r="F38" s="73"/>
      <c r="G38" s="72">
        <f t="shared" si="3"/>
        <v>1054.6874999999993</v>
      </c>
      <c r="H38" s="72">
        <f t="shared" si="4"/>
        <v>2083.3333333333321</v>
      </c>
    </row>
    <row r="39" spans="2:8" ht="15" customHeight="1" x14ac:dyDescent="0.2">
      <c r="B39" s="32">
        <f t="shared" si="0"/>
        <v>23</v>
      </c>
      <c r="C39" s="26">
        <f t="shared" si="5"/>
        <v>44895</v>
      </c>
      <c r="D39" s="71">
        <f t="shared" si="1"/>
        <v>8.68055555555555</v>
      </c>
      <c r="E39" s="71">
        <f t="shared" si="2"/>
        <v>1041.6666666666661</v>
      </c>
      <c r="F39" s="73"/>
      <c r="G39" s="71">
        <f t="shared" si="3"/>
        <v>1050.3472222222217</v>
      </c>
      <c r="H39" s="71">
        <f t="shared" si="4"/>
        <v>1041.6666666666661</v>
      </c>
    </row>
    <row r="40" spans="2:8" ht="15" customHeight="1" x14ac:dyDescent="0.2">
      <c r="B40" s="32">
        <f t="shared" si="0"/>
        <v>24</v>
      </c>
      <c r="C40" s="26">
        <f t="shared" si="5"/>
        <v>44926</v>
      </c>
      <c r="D40" s="71">
        <f t="shared" si="1"/>
        <v>4.340277777777775</v>
      </c>
      <c r="E40" s="71">
        <f t="shared" si="2"/>
        <v>1041.6666666666661</v>
      </c>
      <c r="F40" s="73"/>
      <c r="G40" s="71">
        <f t="shared" si="3"/>
        <v>1046.0069444444439</v>
      </c>
      <c r="H40" s="71">
        <f t="shared" si="4"/>
        <v>0</v>
      </c>
    </row>
    <row r="41" spans="2:8" ht="15" customHeight="1" x14ac:dyDescent="0.2">
      <c r="B41" s="32" t="str">
        <f t="shared" si="0"/>
        <v/>
      </c>
      <c r="C41" s="26" t="str">
        <f t="shared" si="5"/>
        <v/>
      </c>
      <c r="D41" s="71" t="str">
        <f t="shared" si="1"/>
        <v/>
      </c>
      <c r="E41" s="71" t="str">
        <f t="shared" si="2"/>
        <v/>
      </c>
      <c r="F41" s="73"/>
      <c r="G41" s="71" t="str">
        <f t="shared" si="3"/>
        <v/>
      </c>
      <c r="H41" s="71" t="str">
        <f t="shared" si="4"/>
        <v/>
      </c>
    </row>
    <row r="42" spans="2:8" ht="15" customHeight="1" x14ac:dyDescent="0.2">
      <c r="B42" s="32" t="str">
        <f t="shared" si="0"/>
        <v/>
      </c>
      <c r="C42" s="26" t="str">
        <f t="shared" si="5"/>
        <v/>
      </c>
      <c r="D42" s="71" t="str">
        <f t="shared" si="1"/>
        <v/>
      </c>
      <c r="E42" s="71" t="str">
        <f t="shared" si="2"/>
        <v/>
      </c>
      <c r="F42" s="73"/>
      <c r="G42" s="71" t="str">
        <f t="shared" si="3"/>
        <v/>
      </c>
      <c r="H42" s="71" t="str">
        <f t="shared" si="4"/>
        <v/>
      </c>
    </row>
    <row r="43" spans="2:8" ht="15" customHeight="1" x14ac:dyDescent="0.2">
      <c r="B43" s="32" t="str">
        <f t="shared" si="0"/>
        <v/>
      </c>
      <c r="C43" s="26" t="str">
        <f t="shared" si="5"/>
        <v/>
      </c>
      <c r="D43" s="71" t="str">
        <f t="shared" si="1"/>
        <v/>
      </c>
      <c r="E43" s="71" t="str">
        <f t="shared" si="2"/>
        <v/>
      </c>
      <c r="F43" s="73"/>
      <c r="G43" s="71" t="str">
        <f t="shared" si="3"/>
        <v/>
      </c>
      <c r="H43" s="71" t="str">
        <f t="shared" si="4"/>
        <v/>
      </c>
    </row>
    <row r="44" spans="2:8" ht="15" customHeight="1" x14ac:dyDescent="0.2">
      <c r="B44" s="32" t="str">
        <f t="shared" si="0"/>
        <v/>
      </c>
      <c r="C44" s="26" t="str">
        <f t="shared" si="5"/>
        <v/>
      </c>
      <c r="D44" s="71" t="str">
        <f t="shared" si="1"/>
        <v/>
      </c>
      <c r="E44" s="71" t="str">
        <f t="shared" si="2"/>
        <v/>
      </c>
      <c r="F44" s="73"/>
      <c r="G44" s="71" t="str">
        <f t="shared" si="3"/>
        <v/>
      </c>
      <c r="H44" s="71" t="str">
        <f t="shared" si="4"/>
        <v/>
      </c>
    </row>
    <row r="45" spans="2:8" ht="15" customHeight="1" x14ac:dyDescent="0.2">
      <c r="B45" s="32" t="str">
        <f t="shared" si="0"/>
        <v/>
      </c>
      <c r="C45" s="26" t="str">
        <f t="shared" si="5"/>
        <v/>
      </c>
      <c r="D45" s="71" t="str">
        <f t="shared" si="1"/>
        <v/>
      </c>
      <c r="E45" s="71" t="str">
        <f t="shared" si="2"/>
        <v/>
      </c>
      <c r="F45" s="73"/>
      <c r="G45" s="71" t="str">
        <f t="shared" si="3"/>
        <v/>
      </c>
      <c r="H45" s="71" t="str">
        <f t="shared" si="4"/>
        <v/>
      </c>
    </row>
    <row r="46" spans="2:8" ht="15" customHeight="1" x14ac:dyDescent="0.2">
      <c r="B46" s="32" t="str">
        <f t="shared" si="0"/>
        <v/>
      </c>
      <c r="C46" s="26" t="str">
        <f t="shared" si="5"/>
        <v/>
      </c>
      <c r="D46" s="71" t="str">
        <f t="shared" si="1"/>
        <v/>
      </c>
      <c r="E46" s="71" t="str">
        <f t="shared" si="2"/>
        <v/>
      </c>
      <c r="F46" s="73"/>
      <c r="G46" s="71" t="str">
        <f t="shared" si="3"/>
        <v/>
      </c>
      <c r="H46" s="71" t="str">
        <f t="shared" si="4"/>
        <v/>
      </c>
    </row>
    <row r="47" spans="2:8" ht="15" customHeight="1" x14ac:dyDescent="0.2">
      <c r="B47" s="32" t="str">
        <f t="shared" si="0"/>
        <v/>
      </c>
      <c r="C47" s="26" t="str">
        <f t="shared" si="5"/>
        <v/>
      </c>
      <c r="D47" s="71" t="str">
        <f t="shared" si="1"/>
        <v/>
      </c>
      <c r="E47" s="71" t="str">
        <f t="shared" si="2"/>
        <v/>
      </c>
      <c r="F47" s="73"/>
      <c r="G47" s="71" t="str">
        <f t="shared" si="3"/>
        <v/>
      </c>
      <c r="H47" s="71" t="str">
        <f t="shared" si="4"/>
        <v/>
      </c>
    </row>
    <row r="48" spans="2:8" ht="15" customHeight="1" x14ac:dyDescent="0.2">
      <c r="B48" s="32" t="str">
        <f t="shared" si="0"/>
        <v/>
      </c>
      <c r="C48" s="26" t="str">
        <f t="shared" si="5"/>
        <v/>
      </c>
      <c r="D48" s="71" t="str">
        <f t="shared" si="1"/>
        <v/>
      </c>
      <c r="E48" s="71" t="str">
        <f t="shared" si="2"/>
        <v/>
      </c>
      <c r="F48" s="73"/>
      <c r="G48" s="71" t="str">
        <f t="shared" si="3"/>
        <v/>
      </c>
      <c r="H48" s="71" t="str">
        <f t="shared" si="4"/>
        <v/>
      </c>
    </row>
    <row r="49" spans="2:8" ht="15" customHeight="1" x14ac:dyDescent="0.2">
      <c r="B49" s="32" t="str">
        <f t="shared" si="0"/>
        <v/>
      </c>
      <c r="C49" s="26" t="str">
        <f t="shared" si="5"/>
        <v/>
      </c>
      <c r="D49" s="71" t="str">
        <f t="shared" si="1"/>
        <v/>
      </c>
      <c r="E49" s="71" t="str">
        <f t="shared" si="2"/>
        <v/>
      </c>
      <c r="F49" s="73"/>
      <c r="G49" s="71" t="str">
        <f t="shared" si="3"/>
        <v/>
      </c>
      <c r="H49" s="71" t="str">
        <f t="shared" si="4"/>
        <v/>
      </c>
    </row>
    <row r="50" spans="2:8" ht="15" customHeight="1" x14ac:dyDescent="0.2">
      <c r="B50" s="32" t="str">
        <f t="shared" si="0"/>
        <v/>
      </c>
      <c r="C50" s="26" t="str">
        <f t="shared" si="5"/>
        <v/>
      </c>
      <c r="D50" s="71" t="str">
        <f t="shared" si="1"/>
        <v/>
      </c>
      <c r="E50" s="71" t="str">
        <f t="shared" si="2"/>
        <v/>
      </c>
      <c r="F50" s="73"/>
      <c r="G50" s="71" t="str">
        <f t="shared" si="3"/>
        <v/>
      </c>
      <c r="H50" s="71" t="str">
        <f t="shared" si="4"/>
        <v/>
      </c>
    </row>
    <row r="51" spans="2:8" ht="15" customHeight="1" x14ac:dyDescent="0.2">
      <c r="B51" s="32" t="str">
        <f t="shared" si="0"/>
        <v/>
      </c>
      <c r="C51" s="26" t="str">
        <f t="shared" si="5"/>
        <v/>
      </c>
      <c r="D51" s="71" t="str">
        <f t="shared" si="1"/>
        <v/>
      </c>
      <c r="E51" s="71" t="str">
        <f t="shared" si="2"/>
        <v/>
      </c>
      <c r="F51" s="73"/>
      <c r="G51" s="71" t="str">
        <f t="shared" si="3"/>
        <v/>
      </c>
      <c r="H51" s="71" t="str">
        <f t="shared" si="4"/>
        <v/>
      </c>
    </row>
    <row r="52" spans="2:8" ht="15" customHeight="1" x14ac:dyDescent="0.2">
      <c r="B52" s="32" t="str">
        <f t="shared" si="0"/>
        <v/>
      </c>
      <c r="C52" s="26" t="str">
        <f t="shared" si="5"/>
        <v/>
      </c>
      <c r="D52" s="71" t="str">
        <f t="shared" si="1"/>
        <v/>
      </c>
      <c r="E52" s="71" t="str">
        <f t="shared" si="2"/>
        <v/>
      </c>
      <c r="F52" s="73"/>
      <c r="G52" s="71" t="str">
        <f t="shared" si="3"/>
        <v/>
      </c>
      <c r="H52" s="71" t="str">
        <f t="shared" si="4"/>
        <v/>
      </c>
    </row>
    <row r="53" spans="2:8" ht="15" customHeight="1" x14ac:dyDescent="0.2">
      <c r="B53" s="32" t="str">
        <f t="shared" si="0"/>
        <v/>
      </c>
      <c r="C53" s="26" t="str">
        <f t="shared" si="5"/>
        <v/>
      </c>
      <c r="D53" s="71" t="str">
        <f t="shared" si="1"/>
        <v/>
      </c>
      <c r="E53" s="71" t="str">
        <f t="shared" si="2"/>
        <v/>
      </c>
      <c r="F53" s="73"/>
      <c r="G53" s="71" t="str">
        <f t="shared" si="3"/>
        <v/>
      </c>
      <c r="H53" s="71" t="str">
        <f t="shared" si="4"/>
        <v/>
      </c>
    </row>
    <row r="54" spans="2:8" ht="15" customHeight="1" x14ac:dyDescent="0.2">
      <c r="B54" s="32" t="str">
        <f t="shared" si="0"/>
        <v/>
      </c>
      <c r="C54" s="26" t="str">
        <f t="shared" si="5"/>
        <v/>
      </c>
      <c r="D54" s="71" t="str">
        <f t="shared" si="1"/>
        <v/>
      </c>
      <c r="E54" s="71" t="str">
        <f t="shared" si="2"/>
        <v/>
      </c>
      <c r="F54" s="73"/>
      <c r="G54" s="71" t="str">
        <f t="shared" si="3"/>
        <v/>
      </c>
      <c r="H54" s="71" t="str">
        <f t="shared" si="4"/>
        <v/>
      </c>
    </row>
    <row r="55" spans="2:8" ht="15" customHeight="1" x14ac:dyDescent="0.2">
      <c r="B55" s="32" t="str">
        <f t="shared" si="0"/>
        <v/>
      </c>
      <c r="C55" s="26" t="str">
        <f t="shared" si="5"/>
        <v/>
      </c>
      <c r="D55" s="71" t="str">
        <f t="shared" si="1"/>
        <v/>
      </c>
      <c r="E55" s="71" t="str">
        <f t="shared" si="2"/>
        <v/>
      </c>
      <c r="F55" s="73"/>
      <c r="G55" s="71" t="str">
        <f t="shared" si="3"/>
        <v/>
      </c>
      <c r="H55" s="71" t="str">
        <f t="shared" si="4"/>
        <v/>
      </c>
    </row>
    <row r="56" spans="2:8" ht="15" customHeight="1" x14ac:dyDescent="0.2">
      <c r="B56" s="32" t="str">
        <f t="shared" si="0"/>
        <v/>
      </c>
      <c r="C56" s="26" t="str">
        <f t="shared" si="5"/>
        <v/>
      </c>
      <c r="D56" s="71" t="str">
        <f t="shared" si="1"/>
        <v/>
      </c>
      <c r="E56" s="71" t="str">
        <f t="shared" si="2"/>
        <v/>
      </c>
      <c r="F56" s="73"/>
      <c r="G56" s="71" t="str">
        <f t="shared" si="3"/>
        <v/>
      </c>
      <c r="H56" s="71" t="str">
        <f t="shared" si="4"/>
        <v/>
      </c>
    </row>
    <row r="57" spans="2:8" ht="15" customHeight="1" x14ac:dyDescent="0.2">
      <c r="B57" s="32" t="str">
        <f t="shared" si="0"/>
        <v/>
      </c>
      <c r="C57" s="26" t="str">
        <f t="shared" si="5"/>
        <v/>
      </c>
      <c r="D57" s="71" t="str">
        <f t="shared" si="1"/>
        <v/>
      </c>
      <c r="E57" s="71" t="str">
        <f t="shared" si="2"/>
        <v/>
      </c>
      <c r="F57" s="73"/>
      <c r="G57" s="71" t="str">
        <f t="shared" si="3"/>
        <v/>
      </c>
      <c r="H57" s="71" t="str">
        <f t="shared" si="4"/>
        <v/>
      </c>
    </row>
    <row r="58" spans="2:8" ht="15" customHeight="1" x14ac:dyDescent="0.2">
      <c r="B58" s="32" t="str">
        <f t="shared" si="0"/>
        <v/>
      </c>
      <c r="C58" s="26" t="str">
        <f t="shared" si="5"/>
        <v/>
      </c>
      <c r="D58" s="71" t="str">
        <f t="shared" si="1"/>
        <v/>
      </c>
      <c r="E58" s="71" t="str">
        <f t="shared" si="2"/>
        <v/>
      </c>
      <c r="F58" s="73"/>
      <c r="G58" s="71" t="str">
        <f t="shared" si="3"/>
        <v/>
      </c>
      <c r="H58" s="71" t="str">
        <f t="shared" si="4"/>
        <v/>
      </c>
    </row>
    <row r="59" spans="2:8" ht="15" customHeight="1" x14ac:dyDescent="0.2">
      <c r="B59" s="32" t="str">
        <f t="shared" si="0"/>
        <v/>
      </c>
      <c r="C59" s="26" t="str">
        <f t="shared" si="5"/>
        <v/>
      </c>
      <c r="D59" s="71" t="str">
        <f t="shared" si="1"/>
        <v/>
      </c>
      <c r="E59" s="71" t="str">
        <f t="shared" si="2"/>
        <v/>
      </c>
      <c r="F59" s="73"/>
      <c r="G59" s="71" t="str">
        <f t="shared" si="3"/>
        <v/>
      </c>
      <c r="H59" s="71" t="str">
        <f t="shared" si="4"/>
        <v/>
      </c>
    </row>
    <row r="60" spans="2:8" s="78" customFormat="1" ht="15" customHeight="1" x14ac:dyDescent="0.2">
      <c r="B60" s="76" t="str">
        <f t="shared" si="0"/>
        <v/>
      </c>
      <c r="C60" s="77" t="str">
        <f t="shared" si="5"/>
        <v/>
      </c>
      <c r="D60" s="72" t="str">
        <f t="shared" si="1"/>
        <v/>
      </c>
      <c r="E60" s="72" t="str">
        <f t="shared" si="2"/>
        <v/>
      </c>
      <c r="F60" s="73"/>
      <c r="G60" s="72" t="str">
        <f t="shared" si="3"/>
        <v/>
      </c>
      <c r="H60" s="72" t="str">
        <f t="shared" si="4"/>
        <v/>
      </c>
    </row>
    <row r="61" spans="2:8" ht="15" customHeight="1" x14ac:dyDescent="0.2">
      <c r="B61" s="32" t="str">
        <f t="shared" si="0"/>
        <v/>
      </c>
      <c r="C61" s="26" t="str">
        <f t="shared" si="5"/>
        <v/>
      </c>
      <c r="D61" s="71" t="str">
        <f t="shared" si="1"/>
        <v/>
      </c>
      <c r="E61" s="71" t="str">
        <f t="shared" si="2"/>
        <v/>
      </c>
      <c r="F61" s="73"/>
      <c r="G61" s="71" t="str">
        <f t="shared" si="3"/>
        <v/>
      </c>
      <c r="H61" s="71" t="str">
        <f t="shared" si="4"/>
        <v/>
      </c>
    </row>
    <row r="62" spans="2:8" ht="15" customHeight="1" x14ac:dyDescent="0.2">
      <c r="B62" s="32" t="str">
        <f t="shared" si="0"/>
        <v/>
      </c>
      <c r="C62" s="26" t="str">
        <f t="shared" si="5"/>
        <v/>
      </c>
      <c r="D62" s="71" t="str">
        <f t="shared" si="1"/>
        <v/>
      </c>
      <c r="E62" s="71" t="str">
        <f t="shared" si="2"/>
        <v/>
      </c>
      <c r="F62" s="73"/>
      <c r="G62" s="71" t="str">
        <f t="shared" si="3"/>
        <v/>
      </c>
      <c r="H62" s="71" t="str">
        <f t="shared" si="4"/>
        <v/>
      </c>
    </row>
    <row r="63" spans="2:8" ht="15" customHeight="1" x14ac:dyDescent="0.2">
      <c r="B63" s="32" t="str">
        <f t="shared" si="0"/>
        <v/>
      </c>
      <c r="C63" s="26" t="str">
        <f t="shared" si="5"/>
        <v/>
      </c>
      <c r="D63" s="71" t="str">
        <f t="shared" si="1"/>
        <v/>
      </c>
      <c r="E63" s="71" t="str">
        <f t="shared" si="2"/>
        <v/>
      </c>
      <c r="F63" s="73"/>
      <c r="G63" s="71" t="str">
        <f t="shared" si="3"/>
        <v/>
      </c>
      <c r="H63" s="71" t="str">
        <f t="shared" si="4"/>
        <v/>
      </c>
    </row>
    <row r="64" spans="2:8" ht="15" customHeight="1" x14ac:dyDescent="0.2">
      <c r="B64" s="32" t="str">
        <f t="shared" si="0"/>
        <v/>
      </c>
      <c r="C64" s="26" t="str">
        <f t="shared" si="5"/>
        <v/>
      </c>
      <c r="D64" s="71" t="str">
        <f t="shared" si="1"/>
        <v/>
      </c>
      <c r="E64" s="71" t="str">
        <f t="shared" si="2"/>
        <v/>
      </c>
      <c r="F64" s="73"/>
      <c r="G64" s="71" t="str">
        <f t="shared" si="3"/>
        <v/>
      </c>
      <c r="H64" s="71" t="str">
        <f t="shared" si="4"/>
        <v/>
      </c>
    </row>
    <row r="65" spans="2:8" ht="15" customHeight="1" x14ac:dyDescent="0.2">
      <c r="B65" s="32" t="str">
        <f t="shared" si="0"/>
        <v/>
      </c>
      <c r="C65" s="26" t="str">
        <f t="shared" si="5"/>
        <v/>
      </c>
      <c r="D65" s="71" t="str">
        <f t="shared" si="1"/>
        <v/>
      </c>
      <c r="E65" s="71" t="str">
        <f t="shared" si="2"/>
        <v/>
      </c>
      <c r="F65" s="73"/>
      <c r="G65" s="71" t="str">
        <f t="shared" si="3"/>
        <v/>
      </c>
      <c r="H65" s="71" t="str">
        <f t="shared" si="4"/>
        <v/>
      </c>
    </row>
    <row r="66" spans="2:8" ht="15" customHeight="1" x14ac:dyDescent="0.2">
      <c r="B66" s="32" t="str">
        <f t="shared" si="0"/>
        <v/>
      </c>
      <c r="C66" s="26" t="str">
        <f t="shared" si="5"/>
        <v/>
      </c>
      <c r="D66" s="71" t="str">
        <f t="shared" si="1"/>
        <v/>
      </c>
      <c r="E66" s="71" t="str">
        <f t="shared" si="2"/>
        <v/>
      </c>
      <c r="F66" s="73"/>
      <c r="G66" s="71" t="str">
        <f t="shared" si="3"/>
        <v/>
      </c>
      <c r="H66" s="71" t="str">
        <f t="shared" si="4"/>
        <v/>
      </c>
    </row>
    <row r="67" spans="2:8" ht="15" customHeight="1" x14ac:dyDescent="0.2">
      <c r="B67" s="32" t="str">
        <f t="shared" si="0"/>
        <v/>
      </c>
      <c r="C67" s="26" t="str">
        <f t="shared" si="5"/>
        <v/>
      </c>
      <c r="D67" s="71" t="str">
        <f t="shared" si="1"/>
        <v/>
      </c>
      <c r="E67" s="71" t="str">
        <f t="shared" si="2"/>
        <v/>
      </c>
      <c r="F67" s="73"/>
      <c r="G67" s="71" t="str">
        <f t="shared" si="3"/>
        <v/>
      </c>
      <c r="H67" s="71" t="str">
        <f t="shared" si="4"/>
        <v/>
      </c>
    </row>
    <row r="68" spans="2:8" ht="15" customHeight="1" x14ac:dyDescent="0.2">
      <c r="B68" s="32" t="str">
        <f t="shared" si="0"/>
        <v/>
      </c>
      <c r="C68" s="26" t="str">
        <f t="shared" si="5"/>
        <v/>
      </c>
      <c r="D68" s="71" t="str">
        <f t="shared" si="1"/>
        <v/>
      </c>
      <c r="E68" s="71" t="str">
        <f t="shared" si="2"/>
        <v/>
      </c>
      <c r="F68" s="73"/>
      <c r="G68" s="71" t="str">
        <f t="shared" si="3"/>
        <v/>
      </c>
      <c r="H68" s="71" t="str">
        <f t="shared" si="4"/>
        <v/>
      </c>
    </row>
    <row r="69" spans="2:8" ht="15" customHeight="1" x14ac:dyDescent="0.2">
      <c r="B69" s="32" t="str">
        <f t="shared" si="0"/>
        <v/>
      </c>
      <c r="C69" s="26" t="str">
        <f t="shared" si="5"/>
        <v/>
      </c>
      <c r="D69" s="71" t="str">
        <f t="shared" si="1"/>
        <v/>
      </c>
      <c r="E69" s="71" t="str">
        <f t="shared" si="2"/>
        <v/>
      </c>
      <c r="F69" s="73"/>
      <c r="G69" s="71" t="str">
        <f t="shared" si="3"/>
        <v/>
      </c>
      <c r="H69" s="71" t="str">
        <f t="shared" si="4"/>
        <v/>
      </c>
    </row>
    <row r="70" spans="2:8" ht="15" customHeight="1" x14ac:dyDescent="0.2">
      <c r="B70" s="32" t="str">
        <f t="shared" si="0"/>
        <v/>
      </c>
      <c r="C70" s="26" t="str">
        <f t="shared" si="5"/>
        <v/>
      </c>
      <c r="D70" s="71" t="str">
        <f t="shared" si="1"/>
        <v/>
      </c>
      <c r="E70" s="71" t="str">
        <f t="shared" si="2"/>
        <v/>
      </c>
      <c r="F70" s="73"/>
      <c r="G70" s="71" t="str">
        <f t="shared" si="3"/>
        <v/>
      </c>
      <c r="H70" s="71" t="str">
        <f t="shared" si="4"/>
        <v/>
      </c>
    </row>
    <row r="71" spans="2:8" ht="15" customHeight="1" x14ac:dyDescent="0.2">
      <c r="B71" s="32" t="str">
        <f t="shared" si="0"/>
        <v/>
      </c>
      <c r="C71" s="26" t="str">
        <f t="shared" si="5"/>
        <v/>
      </c>
      <c r="D71" s="71" t="str">
        <f t="shared" si="1"/>
        <v/>
      </c>
      <c r="E71" s="71" t="str">
        <f t="shared" si="2"/>
        <v/>
      </c>
      <c r="F71" s="73"/>
      <c r="G71" s="71" t="str">
        <f t="shared" si="3"/>
        <v/>
      </c>
      <c r="H71" s="71" t="str">
        <f t="shared" si="4"/>
        <v/>
      </c>
    </row>
    <row r="72" spans="2:8" ht="15" customHeight="1" x14ac:dyDescent="0.2">
      <c r="B72" s="32" t="str">
        <f t="shared" si="0"/>
        <v/>
      </c>
      <c r="C72" s="26" t="str">
        <f t="shared" si="5"/>
        <v/>
      </c>
      <c r="D72" s="71" t="str">
        <f t="shared" si="1"/>
        <v/>
      </c>
      <c r="E72" s="71" t="str">
        <f t="shared" si="2"/>
        <v/>
      </c>
      <c r="F72" s="73"/>
      <c r="G72" s="71" t="str">
        <f t="shared" si="3"/>
        <v/>
      </c>
      <c r="H72" s="71" t="str">
        <f t="shared" si="4"/>
        <v/>
      </c>
    </row>
    <row r="73" spans="2:8" ht="15" customHeight="1" x14ac:dyDescent="0.2">
      <c r="B73" s="32" t="str">
        <f t="shared" si="0"/>
        <v/>
      </c>
      <c r="C73" s="26" t="str">
        <f t="shared" si="5"/>
        <v/>
      </c>
      <c r="D73" s="71" t="str">
        <f t="shared" si="1"/>
        <v/>
      </c>
      <c r="E73" s="71" t="str">
        <f t="shared" si="2"/>
        <v/>
      </c>
      <c r="F73" s="73"/>
      <c r="G73" s="71" t="str">
        <f t="shared" si="3"/>
        <v/>
      </c>
      <c r="H73" s="71" t="str">
        <f t="shared" si="4"/>
        <v/>
      </c>
    </row>
    <row r="74" spans="2:8" ht="15" customHeight="1" x14ac:dyDescent="0.2">
      <c r="B74" s="32" t="str">
        <f t="shared" si="0"/>
        <v/>
      </c>
      <c r="C74" s="26" t="str">
        <f t="shared" si="5"/>
        <v/>
      </c>
      <c r="D74" s="71" t="str">
        <f t="shared" si="1"/>
        <v/>
      </c>
      <c r="E74" s="71" t="str">
        <f t="shared" si="2"/>
        <v/>
      </c>
      <c r="F74" s="73"/>
      <c r="G74" s="71" t="str">
        <f t="shared" si="3"/>
        <v/>
      </c>
      <c r="H74" s="71" t="str">
        <f t="shared" si="4"/>
        <v/>
      </c>
    </row>
    <row r="75" spans="2:8" ht="15" customHeight="1" x14ac:dyDescent="0.2">
      <c r="B75" s="32" t="str">
        <f t="shared" si="0"/>
        <v/>
      </c>
      <c r="C75" s="26" t="str">
        <f t="shared" si="5"/>
        <v/>
      </c>
      <c r="D75" s="71" t="str">
        <f t="shared" si="1"/>
        <v/>
      </c>
      <c r="E75" s="71" t="str">
        <f t="shared" si="2"/>
        <v/>
      </c>
      <c r="F75" s="73"/>
      <c r="G75" s="71" t="str">
        <f t="shared" si="3"/>
        <v/>
      </c>
      <c r="H75" s="71" t="str">
        <f t="shared" si="4"/>
        <v/>
      </c>
    </row>
    <row r="76" spans="2:8" ht="15" customHeight="1" x14ac:dyDescent="0.2">
      <c r="B76" s="32" t="str">
        <f t="shared" si="0"/>
        <v/>
      </c>
      <c r="C76" s="26" t="str">
        <f t="shared" si="5"/>
        <v/>
      </c>
      <c r="D76" s="71" t="str">
        <f t="shared" si="1"/>
        <v/>
      </c>
      <c r="E76" s="71" t="str">
        <f t="shared" si="2"/>
        <v/>
      </c>
      <c r="F76" s="73"/>
      <c r="G76" s="71" t="str">
        <f t="shared" si="3"/>
        <v/>
      </c>
      <c r="H76" s="71" t="str">
        <f t="shared" si="4"/>
        <v/>
      </c>
    </row>
    <row r="77" spans="2:8" ht="15" customHeight="1" x14ac:dyDescent="0.2">
      <c r="B77" s="32" t="str">
        <f t="shared" si="0"/>
        <v/>
      </c>
      <c r="C77" s="26" t="str">
        <f t="shared" si="5"/>
        <v/>
      </c>
      <c r="D77" s="71" t="str">
        <f t="shared" si="1"/>
        <v/>
      </c>
      <c r="E77" s="71" t="str">
        <f t="shared" si="2"/>
        <v/>
      </c>
      <c r="F77" s="73"/>
      <c r="G77" s="71" t="str">
        <f t="shared" si="3"/>
        <v/>
      </c>
      <c r="H77" s="71" t="str">
        <f t="shared" si="4"/>
        <v/>
      </c>
    </row>
    <row r="78" spans="2:8" ht="15" customHeight="1" x14ac:dyDescent="0.2">
      <c r="B78" s="32" t="str">
        <f t="shared" si="0"/>
        <v/>
      </c>
      <c r="C78" s="26" t="str">
        <f t="shared" si="5"/>
        <v/>
      </c>
      <c r="D78" s="71" t="str">
        <f t="shared" si="1"/>
        <v/>
      </c>
      <c r="E78" s="71" t="str">
        <f t="shared" si="2"/>
        <v/>
      </c>
      <c r="F78" s="73"/>
      <c r="G78" s="71" t="str">
        <f t="shared" si="3"/>
        <v/>
      </c>
      <c r="H78" s="71" t="str">
        <f t="shared" si="4"/>
        <v/>
      </c>
    </row>
    <row r="79" spans="2:8" ht="15" customHeight="1" x14ac:dyDescent="0.2">
      <c r="B79" s="32" t="str">
        <f t="shared" si="0"/>
        <v/>
      </c>
      <c r="C79" s="26" t="str">
        <f t="shared" si="5"/>
        <v/>
      </c>
      <c r="D79" s="71" t="str">
        <f t="shared" si="1"/>
        <v/>
      </c>
      <c r="E79" s="71" t="str">
        <f t="shared" si="2"/>
        <v/>
      </c>
      <c r="F79" s="73"/>
      <c r="G79" s="71" t="str">
        <f t="shared" si="3"/>
        <v/>
      </c>
      <c r="H79" s="71" t="str">
        <f t="shared" si="4"/>
        <v/>
      </c>
    </row>
    <row r="80" spans="2:8" ht="15" customHeight="1" x14ac:dyDescent="0.2">
      <c r="B80" s="32" t="str">
        <f t="shared" si="0"/>
        <v/>
      </c>
      <c r="C80" s="26" t="str">
        <f t="shared" si="5"/>
        <v/>
      </c>
      <c r="D80" s="71" t="str">
        <f t="shared" si="1"/>
        <v/>
      </c>
      <c r="E80" s="71" t="str">
        <f t="shared" si="2"/>
        <v/>
      </c>
      <c r="F80" s="73"/>
      <c r="G80" s="71" t="str">
        <f t="shared" si="3"/>
        <v/>
      </c>
      <c r="H80" s="71" t="str">
        <f t="shared" si="4"/>
        <v/>
      </c>
    </row>
    <row r="81" spans="2:8" ht="15" customHeight="1" x14ac:dyDescent="0.2">
      <c r="B81" s="32" t="str">
        <f t="shared" si="0"/>
        <v/>
      </c>
      <c r="C81" s="26" t="str">
        <f t="shared" si="5"/>
        <v/>
      </c>
      <c r="D81" s="71" t="str">
        <f t="shared" si="1"/>
        <v/>
      </c>
      <c r="E81" s="71" t="str">
        <f t="shared" si="2"/>
        <v/>
      </c>
      <c r="F81" s="73"/>
      <c r="G81" s="71" t="str">
        <f t="shared" si="3"/>
        <v/>
      </c>
      <c r="H81" s="71" t="str">
        <f t="shared" si="4"/>
        <v/>
      </c>
    </row>
    <row r="82" spans="2:8" ht="15" customHeight="1" x14ac:dyDescent="0.2">
      <c r="B82" s="32" t="str">
        <f t="shared" ref="B82:B145" si="6">IFERROR(IF((B81+1)&lt;=$D$6,B81+1,""),"")</f>
        <v/>
      </c>
      <c r="C82" s="26" t="str">
        <f t="shared" si="5"/>
        <v/>
      </c>
      <c r="D82" s="71" t="str">
        <f t="shared" ref="D82:D145" si="7">IF(B82="","",$D$7/12*H81)</f>
        <v/>
      </c>
      <c r="E82" s="71" t="str">
        <f t="shared" ref="E82:E145" si="8">IF(C82="","",(H81-$D$9)/($D$6-B81))</f>
        <v/>
      </c>
      <c r="F82" s="73"/>
      <c r="G82" s="71" t="str">
        <f t="shared" ref="G82:G145" si="9">IF(C82="","",D82+E82+F82)</f>
        <v/>
      </c>
      <c r="H82" s="71" t="str">
        <f t="shared" ref="H82:H145" si="10">IF(B82="","",H81-E82-F82)</f>
        <v/>
      </c>
    </row>
    <row r="83" spans="2:8" ht="15" customHeight="1" x14ac:dyDescent="0.2">
      <c r="B83" s="32" t="str">
        <f t="shared" si="6"/>
        <v/>
      </c>
      <c r="C83" s="26" t="str">
        <f t="shared" ref="C83:C146" si="11">IF(B83="","",EOMONTH(C82,1))</f>
        <v/>
      </c>
      <c r="D83" s="71" t="str">
        <f t="shared" si="7"/>
        <v/>
      </c>
      <c r="E83" s="71" t="str">
        <f t="shared" si="8"/>
        <v/>
      </c>
      <c r="F83" s="73"/>
      <c r="G83" s="71" t="str">
        <f t="shared" si="9"/>
        <v/>
      </c>
      <c r="H83" s="71" t="str">
        <f t="shared" si="10"/>
        <v/>
      </c>
    </row>
    <row r="84" spans="2:8" ht="15" customHeight="1" x14ac:dyDescent="0.2">
      <c r="B84" s="32" t="str">
        <f t="shared" si="6"/>
        <v/>
      </c>
      <c r="C84" s="26" t="str">
        <f t="shared" si="11"/>
        <v/>
      </c>
      <c r="D84" s="71" t="str">
        <f t="shared" si="7"/>
        <v/>
      </c>
      <c r="E84" s="71" t="str">
        <f t="shared" si="8"/>
        <v/>
      </c>
      <c r="F84" s="73"/>
      <c r="G84" s="71" t="str">
        <f t="shared" si="9"/>
        <v/>
      </c>
      <c r="H84" s="71" t="str">
        <f t="shared" si="10"/>
        <v/>
      </c>
    </row>
    <row r="85" spans="2:8" ht="15" customHeight="1" x14ac:dyDescent="0.2">
      <c r="B85" s="32" t="str">
        <f t="shared" si="6"/>
        <v/>
      </c>
      <c r="C85" s="26" t="str">
        <f t="shared" si="11"/>
        <v/>
      </c>
      <c r="D85" s="71" t="str">
        <f t="shared" si="7"/>
        <v/>
      </c>
      <c r="E85" s="71" t="str">
        <f t="shared" si="8"/>
        <v/>
      </c>
      <c r="F85" s="73"/>
      <c r="G85" s="71" t="str">
        <f t="shared" si="9"/>
        <v/>
      </c>
      <c r="H85" s="71" t="str">
        <f t="shared" si="10"/>
        <v/>
      </c>
    </row>
    <row r="86" spans="2:8" ht="15" customHeight="1" x14ac:dyDescent="0.2">
      <c r="B86" s="32" t="str">
        <f t="shared" si="6"/>
        <v/>
      </c>
      <c r="C86" s="26" t="str">
        <f t="shared" si="11"/>
        <v/>
      </c>
      <c r="D86" s="71" t="str">
        <f t="shared" si="7"/>
        <v/>
      </c>
      <c r="E86" s="71" t="str">
        <f t="shared" si="8"/>
        <v/>
      </c>
      <c r="F86" s="73"/>
      <c r="G86" s="71" t="str">
        <f t="shared" si="9"/>
        <v/>
      </c>
      <c r="H86" s="71" t="str">
        <f t="shared" si="10"/>
        <v/>
      </c>
    </row>
    <row r="87" spans="2:8" ht="15" customHeight="1" x14ac:dyDescent="0.2">
      <c r="B87" s="32" t="str">
        <f t="shared" si="6"/>
        <v/>
      </c>
      <c r="C87" s="26" t="str">
        <f t="shared" si="11"/>
        <v/>
      </c>
      <c r="D87" s="71" t="str">
        <f t="shared" si="7"/>
        <v/>
      </c>
      <c r="E87" s="71" t="str">
        <f t="shared" si="8"/>
        <v/>
      </c>
      <c r="F87" s="73"/>
      <c r="G87" s="71" t="str">
        <f t="shared" si="9"/>
        <v/>
      </c>
      <c r="H87" s="71" t="str">
        <f t="shared" si="10"/>
        <v/>
      </c>
    </row>
    <row r="88" spans="2:8" ht="15" customHeight="1" x14ac:dyDescent="0.2">
      <c r="B88" s="32" t="str">
        <f t="shared" si="6"/>
        <v/>
      </c>
      <c r="C88" s="26" t="str">
        <f t="shared" si="11"/>
        <v/>
      </c>
      <c r="D88" s="71" t="str">
        <f t="shared" si="7"/>
        <v/>
      </c>
      <c r="E88" s="71" t="str">
        <f t="shared" si="8"/>
        <v/>
      </c>
      <c r="F88" s="73"/>
      <c r="G88" s="71" t="str">
        <f t="shared" si="9"/>
        <v/>
      </c>
      <c r="H88" s="71" t="str">
        <f t="shared" si="10"/>
        <v/>
      </c>
    </row>
    <row r="89" spans="2:8" ht="15" customHeight="1" x14ac:dyDescent="0.2">
      <c r="B89" s="32" t="str">
        <f t="shared" si="6"/>
        <v/>
      </c>
      <c r="C89" s="26" t="str">
        <f t="shared" si="11"/>
        <v/>
      </c>
      <c r="D89" s="71" t="str">
        <f t="shared" si="7"/>
        <v/>
      </c>
      <c r="E89" s="71" t="str">
        <f t="shared" si="8"/>
        <v/>
      </c>
      <c r="F89" s="73"/>
      <c r="G89" s="71" t="str">
        <f t="shared" si="9"/>
        <v/>
      </c>
      <c r="H89" s="71" t="str">
        <f t="shared" si="10"/>
        <v/>
      </c>
    </row>
    <row r="90" spans="2:8" ht="15" customHeight="1" x14ac:dyDescent="0.2">
      <c r="B90" s="32" t="str">
        <f t="shared" si="6"/>
        <v/>
      </c>
      <c r="C90" s="26" t="str">
        <f t="shared" si="11"/>
        <v/>
      </c>
      <c r="D90" s="71" t="str">
        <f t="shared" si="7"/>
        <v/>
      </c>
      <c r="E90" s="71" t="str">
        <f t="shared" si="8"/>
        <v/>
      </c>
      <c r="F90" s="73"/>
      <c r="G90" s="71" t="str">
        <f t="shared" si="9"/>
        <v/>
      </c>
      <c r="H90" s="71" t="str">
        <f t="shared" si="10"/>
        <v/>
      </c>
    </row>
    <row r="91" spans="2:8" ht="15" customHeight="1" x14ac:dyDescent="0.2">
      <c r="B91" s="32" t="str">
        <f t="shared" si="6"/>
        <v/>
      </c>
      <c r="C91" s="26" t="str">
        <f t="shared" si="11"/>
        <v/>
      </c>
      <c r="D91" s="71" t="str">
        <f t="shared" si="7"/>
        <v/>
      </c>
      <c r="E91" s="71" t="str">
        <f t="shared" si="8"/>
        <v/>
      </c>
      <c r="F91" s="73"/>
      <c r="G91" s="71" t="str">
        <f t="shared" si="9"/>
        <v/>
      </c>
      <c r="H91" s="71" t="str">
        <f t="shared" si="10"/>
        <v/>
      </c>
    </row>
    <row r="92" spans="2:8" ht="15" customHeight="1" x14ac:dyDescent="0.2">
      <c r="B92" s="32" t="str">
        <f t="shared" si="6"/>
        <v/>
      </c>
      <c r="C92" s="26" t="str">
        <f t="shared" si="11"/>
        <v/>
      </c>
      <c r="D92" s="71" t="str">
        <f t="shared" si="7"/>
        <v/>
      </c>
      <c r="E92" s="71" t="str">
        <f t="shared" si="8"/>
        <v/>
      </c>
      <c r="F92" s="73"/>
      <c r="G92" s="71" t="str">
        <f t="shared" si="9"/>
        <v/>
      </c>
      <c r="H92" s="71" t="str">
        <f t="shared" si="10"/>
        <v/>
      </c>
    </row>
    <row r="93" spans="2:8" ht="15" customHeight="1" x14ac:dyDescent="0.2">
      <c r="B93" s="32" t="str">
        <f t="shared" si="6"/>
        <v/>
      </c>
      <c r="C93" s="26" t="str">
        <f t="shared" si="11"/>
        <v/>
      </c>
      <c r="D93" s="71" t="str">
        <f t="shared" si="7"/>
        <v/>
      </c>
      <c r="E93" s="71" t="str">
        <f t="shared" si="8"/>
        <v/>
      </c>
      <c r="F93" s="73"/>
      <c r="G93" s="71" t="str">
        <f t="shared" si="9"/>
        <v/>
      </c>
      <c r="H93" s="71" t="str">
        <f t="shared" si="10"/>
        <v/>
      </c>
    </row>
    <row r="94" spans="2:8" ht="15" customHeight="1" x14ac:dyDescent="0.2">
      <c r="B94" s="32" t="str">
        <f t="shared" si="6"/>
        <v/>
      </c>
      <c r="C94" s="26" t="str">
        <f t="shared" si="11"/>
        <v/>
      </c>
      <c r="D94" s="71" t="str">
        <f t="shared" si="7"/>
        <v/>
      </c>
      <c r="E94" s="71" t="str">
        <f t="shared" si="8"/>
        <v/>
      </c>
      <c r="F94" s="73"/>
      <c r="G94" s="71" t="str">
        <f t="shared" si="9"/>
        <v/>
      </c>
      <c r="H94" s="71" t="str">
        <f t="shared" si="10"/>
        <v/>
      </c>
    </row>
    <row r="95" spans="2:8" ht="15" customHeight="1" x14ac:dyDescent="0.2">
      <c r="B95" s="32" t="str">
        <f t="shared" si="6"/>
        <v/>
      </c>
      <c r="C95" s="26" t="str">
        <f t="shared" si="11"/>
        <v/>
      </c>
      <c r="D95" s="71" t="str">
        <f t="shared" si="7"/>
        <v/>
      </c>
      <c r="E95" s="71" t="str">
        <f t="shared" si="8"/>
        <v/>
      </c>
      <c r="F95" s="73"/>
      <c r="G95" s="71" t="str">
        <f t="shared" si="9"/>
        <v/>
      </c>
      <c r="H95" s="71" t="str">
        <f t="shared" si="10"/>
        <v/>
      </c>
    </row>
    <row r="96" spans="2:8" ht="15" customHeight="1" x14ac:dyDescent="0.2">
      <c r="B96" s="32" t="str">
        <f t="shared" si="6"/>
        <v/>
      </c>
      <c r="C96" s="26" t="str">
        <f t="shared" si="11"/>
        <v/>
      </c>
      <c r="D96" s="71" t="str">
        <f t="shared" si="7"/>
        <v/>
      </c>
      <c r="E96" s="71" t="str">
        <f t="shared" si="8"/>
        <v/>
      </c>
      <c r="F96" s="73"/>
      <c r="G96" s="71" t="str">
        <f t="shared" si="9"/>
        <v/>
      </c>
      <c r="H96" s="71" t="str">
        <f t="shared" si="10"/>
        <v/>
      </c>
    </row>
    <row r="97" spans="2:8" ht="15" customHeight="1" x14ac:dyDescent="0.2">
      <c r="B97" s="32" t="str">
        <f t="shared" si="6"/>
        <v/>
      </c>
      <c r="C97" s="26" t="str">
        <f t="shared" si="11"/>
        <v/>
      </c>
      <c r="D97" s="71" t="str">
        <f t="shared" si="7"/>
        <v/>
      </c>
      <c r="E97" s="71" t="str">
        <f t="shared" si="8"/>
        <v/>
      </c>
      <c r="F97" s="73"/>
      <c r="G97" s="71" t="str">
        <f t="shared" si="9"/>
        <v/>
      </c>
      <c r="H97" s="71" t="str">
        <f t="shared" si="10"/>
        <v/>
      </c>
    </row>
    <row r="98" spans="2:8" ht="15" customHeight="1" x14ac:dyDescent="0.2">
      <c r="B98" s="32" t="str">
        <f t="shared" si="6"/>
        <v/>
      </c>
      <c r="C98" s="26" t="str">
        <f t="shared" si="11"/>
        <v/>
      </c>
      <c r="D98" s="71" t="str">
        <f t="shared" si="7"/>
        <v/>
      </c>
      <c r="E98" s="71" t="str">
        <f t="shared" si="8"/>
        <v/>
      </c>
      <c r="F98" s="73"/>
      <c r="G98" s="71" t="str">
        <f t="shared" si="9"/>
        <v/>
      </c>
      <c r="H98" s="71" t="str">
        <f t="shared" si="10"/>
        <v/>
      </c>
    </row>
    <row r="99" spans="2:8" ht="15" customHeight="1" x14ac:dyDescent="0.2">
      <c r="B99" s="32" t="str">
        <f t="shared" si="6"/>
        <v/>
      </c>
      <c r="C99" s="26" t="str">
        <f t="shared" si="11"/>
        <v/>
      </c>
      <c r="D99" s="71" t="str">
        <f t="shared" si="7"/>
        <v/>
      </c>
      <c r="E99" s="71" t="str">
        <f t="shared" si="8"/>
        <v/>
      </c>
      <c r="F99" s="73"/>
      <c r="G99" s="71" t="str">
        <f t="shared" si="9"/>
        <v/>
      </c>
      <c r="H99" s="71" t="str">
        <f t="shared" si="10"/>
        <v/>
      </c>
    </row>
    <row r="100" spans="2:8" ht="15" customHeight="1" x14ac:dyDescent="0.2">
      <c r="B100" s="32" t="str">
        <f t="shared" si="6"/>
        <v/>
      </c>
      <c r="C100" s="26" t="str">
        <f t="shared" si="11"/>
        <v/>
      </c>
      <c r="D100" s="71" t="str">
        <f t="shared" si="7"/>
        <v/>
      </c>
      <c r="E100" s="71" t="str">
        <f t="shared" si="8"/>
        <v/>
      </c>
      <c r="F100" s="73"/>
      <c r="G100" s="71" t="str">
        <f t="shared" si="9"/>
        <v/>
      </c>
      <c r="H100" s="71" t="str">
        <f t="shared" si="10"/>
        <v/>
      </c>
    </row>
    <row r="101" spans="2:8" ht="15" customHeight="1" x14ac:dyDescent="0.2">
      <c r="B101" s="32" t="str">
        <f t="shared" si="6"/>
        <v/>
      </c>
      <c r="C101" s="26" t="str">
        <f t="shared" si="11"/>
        <v/>
      </c>
      <c r="D101" s="71" t="str">
        <f t="shared" si="7"/>
        <v/>
      </c>
      <c r="E101" s="71" t="str">
        <f t="shared" si="8"/>
        <v/>
      </c>
      <c r="F101" s="73"/>
      <c r="G101" s="71" t="str">
        <f t="shared" si="9"/>
        <v/>
      </c>
      <c r="H101" s="71" t="str">
        <f t="shared" si="10"/>
        <v/>
      </c>
    </row>
    <row r="102" spans="2:8" ht="15" customHeight="1" x14ac:dyDescent="0.2">
      <c r="B102" s="32" t="str">
        <f t="shared" si="6"/>
        <v/>
      </c>
      <c r="C102" s="26" t="str">
        <f t="shared" si="11"/>
        <v/>
      </c>
      <c r="D102" s="71" t="str">
        <f t="shared" si="7"/>
        <v/>
      </c>
      <c r="E102" s="71" t="str">
        <f t="shared" si="8"/>
        <v/>
      </c>
      <c r="F102" s="73"/>
      <c r="G102" s="71" t="str">
        <f t="shared" si="9"/>
        <v/>
      </c>
      <c r="H102" s="71" t="str">
        <f t="shared" si="10"/>
        <v/>
      </c>
    </row>
    <row r="103" spans="2:8" ht="15" customHeight="1" x14ac:dyDescent="0.2">
      <c r="B103" s="32" t="str">
        <f t="shared" si="6"/>
        <v/>
      </c>
      <c r="C103" s="26" t="str">
        <f t="shared" si="11"/>
        <v/>
      </c>
      <c r="D103" s="71" t="str">
        <f t="shared" si="7"/>
        <v/>
      </c>
      <c r="E103" s="71" t="str">
        <f t="shared" si="8"/>
        <v/>
      </c>
      <c r="F103" s="73"/>
      <c r="G103" s="71" t="str">
        <f t="shared" si="9"/>
        <v/>
      </c>
      <c r="H103" s="71" t="str">
        <f t="shared" si="10"/>
        <v/>
      </c>
    </row>
    <row r="104" spans="2:8" ht="15" customHeight="1" x14ac:dyDescent="0.2">
      <c r="B104" s="32" t="str">
        <f t="shared" si="6"/>
        <v/>
      </c>
      <c r="C104" s="26" t="str">
        <f t="shared" si="11"/>
        <v/>
      </c>
      <c r="D104" s="71" t="str">
        <f t="shared" si="7"/>
        <v/>
      </c>
      <c r="E104" s="71" t="str">
        <f t="shared" si="8"/>
        <v/>
      </c>
      <c r="F104" s="73"/>
      <c r="G104" s="71" t="str">
        <f t="shared" si="9"/>
        <v/>
      </c>
      <c r="H104" s="71" t="str">
        <f t="shared" si="10"/>
        <v/>
      </c>
    </row>
    <row r="105" spans="2:8" ht="15" customHeight="1" x14ac:dyDescent="0.2">
      <c r="B105" s="32" t="str">
        <f t="shared" si="6"/>
        <v/>
      </c>
      <c r="C105" s="26" t="str">
        <f t="shared" si="11"/>
        <v/>
      </c>
      <c r="D105" s="71" t="str">
        <f t="shared" si="7"/>
        <v/>
      </c>
      <c r="E105" s="71" t="str">
        <f t="shared" si="8"/>
        <v/>
      </c>
      <c r="F105" s="73"/>
      <c r="G105" s="71" t="str">
        <f t="shared" si="9"/>
        <v/>
      </c>
      <c r="H105" s="71" t="str">
        <f t="shared" si="10"/>
        <v/>
      </c>
    </row>
    <row r="106" spans="2:8" ht="15" customHeight="1" x14ac:dyDescent="0.2">
      <c r="B106" s="32" t="str">
        <f t="shared" si="6"/>
        <v/>
      </c>
      <c r="C106" s="26" t="str">
        <f t="shared" si="11"/>
        <v/>
      </c>
      <c r="D106" s="71" t="str">
        <f t="shared" si="7"/>
        <v/>
      </c>
      <c r="E106" s="71" t="str">
        <f t="shared" si="8"/>
        <v/>
      </c>
      <c r="F106" s="73"/>
      <c r="G106" s="71" t="str">
        <f t="shared" si="9"/>
        <v/>
      </c>
      <c r="H106" s="71" t="str">
        <f t="shared" si="10"/>
        <v/>
      </c>
    </row>
    <row r="107" spans="2:8" ht="15" customHeight="1" x14ac:dyDescent="0.2">
      <c r="B107" s="32" t="str">
        <f t="shared" si="6"/>
        <v/>
      </c>
      <c r="C107" s="26" t="str">
        <f t="shared" si="11"/>
        <v/>
      </c>
      <c r="D107" s="71" t="str">
        <f t="shared" si="7"/>
        <v/>
      </c>
      <c r="E107" s="71" t="str">
        <f t="shared" si="8"/>
        <v/>
      </c>
      <c r="F107" s="73"/>
      <c r="G107" s="71" t="str">
        <f t="shared" si="9"/>
        <v/>
      </c>
      <c r="H107" s="71" t="str">
        <f t="shared" si="10"/>
        <v/>
      </c>
    </row>
    <row r="108" spans="2:8" ht="15" customHeight="1" x14ac:dyDescent="0.2">
      <c r="B108" s="32" t="str">
        <f t="shared" si="6"/>
        <v/>
      </c>
      <c r="C108" s="26" t="str">
        <f t="shared" si="11"/>
        <v/>
      </c>
      <c r="D108" s="71" t="str">
        <f t="shared" si="7"/>
        <v/>
      </c>
      <c r="E108" s="71" t="str">
        <f t="shared" si="8"/>
        <v/>
      </c>
      <c r="F108" s="73"/>
      <c r="G108" s="71" t="str">
        <f t="shared" si="9"/>
        <v/>
      </c>
      <c r="H108" s="71" t="str">
        <f t="shared" si="10"/>
        <v/>
      </c>
    </row>
    <row r="109" spans="2:8" ht="15" customHeight="1" x14ac:dyDescent="0.2">
      <c r="B109" s="32" t="str">
        <f t="shared" si="6"/>
        <v/>
      </c>
      <c r="C109" s="26" t="str">
        <f t="shared" si="11"/>
        <v/>
      </c>
      <c r="D109" s="71" t="str">
        <f t="shared" si="7"/>
        <v/>
      </c>
      <c r="E109" s="71" t="str">
        <f t="shared" si="8"/>
        <v/>
      </c>
      <c r="F109" s="73"/>
      <c r="G109" s="71" t="str">
        <f t="shared" si="9"/>
        <v/>
      </c>
      <c r="H109" s="71" t="str">
        <f t="shared" si="10"/>
        <v/>
      </c>
    </row>
    <row r="110" spans="2:8" ht="15" customHeight="1" x14ac:dyDescent="0.2">
      <c r="B110" s="32" t="str">
        <f t="shared" si="6"/>
        <v/>
      </c>
      <c r="C110" s="26" t="str">
        <f t="shared" si="11"/>
        <v/>
      </c>
      <c r="D110" s="71" t="str">
        <f t="shared" si="7"/>
        <v/>
      </c>
      <c r="E110" s="71" t="str">
        <f t="shared" si="8"/>
        <v/>
      </c>
      <c r="F110" s="73"/>
      <c r="G110" s="71" t="str">
        <f t="shared" si="9"/>
        <v/>
      </c>
      <c r="H110" s="71" t="str">
        <f t="shared" si="10"/>
        <v/>
      </c>
    </row>
    <row r="111" spans="2:8" ht="15" customHeight="1" x14ac:dyDescent="0.2">
      <c r="B111" s="32" t="str">
        <f t="shared" si="6"/>
        <v/>
      </c>
      <c r="C111" s="26" t="str">
        <f t="shared" si="11"/>
        <v/>
      </c>
      <c r="D111" s="71" t="str">
        <f t="shared" si="7"/>
        <v/>
      </c>
      <c r="E111" s="71" t="str">
        <f t="shared" si="8"/>
        <v/>
      </c>
      <c r="F111" s="73"/>
      <c r="G111" s="71" t="str">
        <f t="shared" si="9"/>
        <v/>
      </c>
      <c r="H111" s="71" t="str">
        <f t="shared" si="10"/>
        <v/>
      </c>
    </row>
    <row r="112" spans="2:8" ht="15" customHeight="1" x14ac:dyDescent="0.2">
      <c r="B112" s="32" t="str">
        <f t="shared" si="6"/>
        <v/>
      </c>
      <c r="C112" s="26" t="str">
        <f t="shared" si="11"/>
        <v/>
      </c>
      <c r="D112" s="71" t="str">
        <f t="shared" si="7"/>
        <v/>
      </c>
      <c r="E112" s="71" t="str">
        <f t="shared" si="8"/>
        <v/>
      </c>
      <c r="F112" s="73"/>
      <c r="G112" s="71" t="str">
        <f t="shared" si="9"/>
        <v/>
      </c>
      <c r="H112" s="71" t="str">
        <f t="shared" si="10"/>
        <v/>
      </c>
    </row>
    <row r="113" spans="2:8" ht="15" customHeight="1" x14ac:dyDescent="0.2">
      <c r="B113" s="32" t="str">
        <f t="shared" si="6"/>
        <v/>
      </c>
      <c r="C113" s="26" t="str">
        <f t="shared" si="11"/>
        <v/>
      </c>
      <c r="D113" s="71" t="str">
        <f t="shared" si="7"/>
        <v/>
      </c>
      <c r="E113" s="71" t="str">
        <f t="shared" si="8"/>
        <v/>
      </c>
      <c r="F113" s="73"/>
      <c r="G113" s="71" t="str">
        <f t="shared" si="9"/>
        <v/>
      </c>
      <c r="H113" s="71" t="str">
        <f t="shared" si="10"/>
        <v/>
      </c>
    </row>
    <row r="114" spans="2:8" ht="15" customHeight="1" x14ac:dyDescent="0.2">
      <c r="B114" s="32" t="str">
        <f t="shared" si="6"/>
        <v/>
      </c>
      <c r="C114" s="26" t="str">
        <f t="shared" si="11"/>
        <v/>
      </c>
      <c r="D114" s="71" t="str">
        <f t="shared" si="7"/>
        <v/>
      </c>
      <c r="E114" s="71" t="str">
        <f t="shared" si="8"/>
        <v/>
      </c>
      <c r="F114" s="73"/>
      <c r="G114" s="71" t="str">
        <f t="shared" si="9"/>
        <v/>
      </c>
      <c r="H114" s="71" t="str">
        <f t="shared" si="10"/>
        <v/>
      </c>
    </row>
    <row r="115" spans="2:8" ht="15" customHeight="1" x14ac:dyDescent="0.2">
      <c r="B115" s="32" t="str">
        <f t="shared" si="6"/>
        <v/>
      </c>
      <c r="C115" s="26" t="str">
        <f t="shared" si="11"/>
        <v/>
      </c>
      <c r="D115" s="71" t="str">
        <f t="shared" si="7"/>
        <v/>
      </c>
      <c r="E115" s="71" t="str">
        <f t="shared" si="8"/>
        <v/>
      </c>
      <c r="F115" s="73"/>
      <c r="G115" s="71" t="str">
        <f t="shared" si="9"/>
        <v/>
      </c>
      <c r="H115" s="71" t="str">
        <f t="shared" si="10"/>
        <v/>
      </c>
    </row>
    <row r="116" spans="2:8" ht="15" customHeight="1" x14ac:dyDescent="0.2">
      <c r="B116" s="32" t="str">
        <f t="shared" si="6"/>
        <v/>
      </c>
      <c r="C116" s="26" t="str">
        <f t="shared" si="11"/>
        <v/>
      </c>
      <c r="D116" s="71" t="str">
        <f t="shared" si="7"/>
        <v/>
      </c>
      <c r="E116" s="71" t="str">
        <f t="shared" si="8"/>
        <v/>
      </c>
      <c r="F116" s="73"/>
      <c r="G116" s="71" t="str">
        <f t="shared" si="9"/>
        <v/>
      </c>
      <c r="H116" s="71" t="str">
        <f t="shared" si="10"/>
        <v/>
      </c>
    </row>
    <row r="117" spans="2:8" ht="15" customHeight="1" x14ac:dyDescent="0.2">
      <c r="B117" s="32" t="str">
        <f t="shared" si="6"/>
        <v/>
      </c>
      <c r="C117" s="26" t="str">
        <f t="shared" si="11"/>
        <v/>
      </c>
      <c r="D117" s="71" t="str">
        <f t="shared" si="7"/>
        <v/>
      </c>
      <c r="E117" s="71" t="str">
        <f t="shared" si="8"/>
        <v/>
      </c>
      <c r="F117" s="73"/>
      <c r="G117" s="71" t="str">
        <f t="shared" si="9"/>
        <v/>
      </c>
      <c r="H117" s="71" t="str">
        <f t="shared" si="10"/>
        <v/>
      </c>
    </row>
    <row r="118" spans="2:8" ht="15" customHeight="1" x14ac:dyDescent="0.2">
      <c r="B118" s="32" t="str">
        <f t="shared" si="6"/>
        <v/>
      </c>
      <c r="C118" s="26" t="str">
        <f t="shared" si="11"/>
        <v/>
      </c>
      <c r="D118" s="71" t="str">
        <f t="shared" si="7"/>
        <v/>
      </c>
      <c r="E118" s="71" t="str">
        <f t="shared" si="8"/>
        <v/>
      </c>
      <c r="F118" s="73"/>
      <c r="G118" s="71" t="str">
        <f t="shared" si="9"/>
        <v/>
      </c>
      <c r="H118" s="71" t="str">
        <f t="shared" si="10"/>
        <v/>
      </c>
    </row>
    <row r="119" spans="2:8" ht="15" customHeight="1" x14ac:dyDescent="0.2">
      <c r="B119" s="32" t="str">
        <f t="shared" si="6"/>
        <v/>
      </c>
      <c r="C119" s="26" t="str">
        <f t="shared" si="11"/>
        <v/>
      </c>
      <c r="D119" s="71" t="str">
        <f t="shared" si="7"/>
        <v/>
      </c>
      <c r="E119" s="71" t="str">
        <f t="shared" si="8"/>
        <v/>
      </c>
      <c r="F119" s="73"/>
      <c r="G119" s="71" t="str">
        <f t="shared" si="9"/>
        <v/>
      </c>
      <c r="H119" s="71" t="str">
        <f t="shared" si="10"/>
        <v/>
      </c>
    </row>
    <row r="120" spans="2:8" ht="15" customHeight="1" x14ac:dyDescent="0.2">
      <c r="B120" s="32" t="str">
        <f t="shared" si="6"/>
        <v/>
      </c>
      <c r="C120" s="26" t="str">
        <f t="shared" si="11"/>
        <v/>
      </c>
      <c r="D120" s="71" t="str">
        <f t="shared" si="7"/>
        <v/>
      </c>
      <c r="E120" s="71" t="str">
        <f t="shared" si="8"/>
        <v/>
      </c>
      <c r="F120" s="73"/>
      <c r="G120" s="71" t="str">
        <f t="shared" si="9"/>
        <v/>
      </c>
      <c r="H120" s="71" t="str">
        <f t="shared" si="10"/>
        <v/>
      </c>
    </row>
    <row r="121" spans="2:8" ht="15" customHeight="1" x14ac:dyDescent="0.2">
      <c r="B121" s="32" t="str">
        <f t="shared" si="6"/>
        <v/>
      </c>
      <c r="C121" s="26" t="str">
        <f t="shared" si="11"/>
        <v/>
      </c>
      <c r="D121" s="71" t="str">
        <f t="shared" si="7"/>
        <v/>
      </c>
      <c r="E121" s="71" t="str">
        <f t="shared" si="8"/>
        <v/>
      </c>
      <c r="F121" s="73"/>
      <c r="G121" s="71" t="str">
        <f t="shared" si="9"/>
        <v/>
      </c>
      <c r="H121" s="71" t="str">
        <f t="shared" si="10"/>
        <v/>
      </c>
    </row>
    <row r="122" spans="2:8" ht="15" customHeight="1" x14ac:dyDescent="0.2">
      <c r="B122" s="32" t="str">
        <f t="shared" si="6"/>
        <v/>
      </c>
      <c r="C122" s="26" t="str">
        <f t="shared" si="11"/>
        <v/>
      </c>
      <c r="D122" s="71" t="str">
        <f t="shared" si="7"/>
        <v/>
      </c>
      <c r="E122" s="71" t="str">
        <f t="shared" si="8"/>
        <v/>
      </c>
      <c r="F122" s="73"/>
      <c r="G122" s="71" t="str">
        <f t="shared" si="9"/>
        <v/>
      </c>
      <c r="H122" s="71" t="str">
        <f t="shared" si="10"/>
        <v/>
      </c>
    </row>
    <row r="123" spans="2:8" ht="15" customHeight="1" x14ac:dyDescent="0.2">
      <c r="B123" s="32" t="str">
        <f t="shared" si="6"/>
        <v/>
      </c>
      <c r="C123" s="26" t="str">
        <f t="shared" si="11"/>
        <v/>
      </c>
      <c r="D123" s="71" t="str">
        <f t="shared" si="7"/>
        <v/>
      </c>
      <c r="E123" s="71" t="str">
        <f t="shared" si="8"/>
        <v/>
      </c>
      <c r="F123" s="73"/>
      <c r="G123" s="71" t="str">
        <f t="shared" si="9"/>
        <v/>
      </c>
      <c r="H123" s="71" t="str">
        <f t="shared" si="10"/>
        <v/>
      </c>
    </row>
    <row r="124" spans="2:8" ht="15" customHeight="1" x14ac:dyDescent="0.2">
      <c r="B124" s="32" t="str">
        <f t="shared" si="6"/>
        <v/>
      </c>
      <c r="C124" s="26" t="str">
        <f t="shared" si="11"/>
        <v/>
      </c>
      <c r="D124" s="71" t="str">
        <f t="shared" si="7"/>
        <v/>
      </c>
      <c r="E124" s="71" t="str">
        <f t="shared" si="8"/>
        <v/>
      </c>
      <c r="F124" s="73"/>
      <c r="G124" s="71" t="str">
        <f t="shared" si="9"/>
        <v/>
      </c>
      <c r="H124" s="71" t="str">
        <f t="shared" si="10"/>
        <v/>
      </c>
    </row>
    <row r="125" spans="2:8" ht="15" customHeight="1" x14ac:dyDescent="0.2">
      <c r="B125" s="32" t="str">
        <f t="shared" si="6"/>
        <v/>
      </c>
      <c r="C125" s="26" t="str">
        <f t="shared" si="11"/>
        <v/>
      </c>
      <c r="D125" s="71" t="str">
        <f t="shared" si="7"/>
        <v/>
      </c>
      <c r="E125" s="71" t="str">
        <f t="shared" si="8"/>
        <v/>
      </c>
      <c r="F125" s="73"/>
      <c r="G125" s="71" t="str">
        <f t="shared" si="9"/>
        <v/>
      </c>
      <c r="H125" s="71" t="str">
        <f t="shared" si="10"/>
        <v/>
      </c>
    </row>
    <row r="126" spans="2:8" ht="15" customHeight="1" x14ac:dyDescent="0.2">
      <c r="B126" s="32" t="str">
        <f t="shared" si="6"/>
        <v/>
      </c>
      <c r="C126" s="26" t="str">
        <f t="shared" si="11"/>
        <v/>
      </c>
      <c r="D126" s="71" t="str">
        <f t="shared" si="7"/>
        <v/>
      </c>
      <c r="E126" s="71" t="str">
        <f t="shared" si="8"/>
        <v/>
      </c>
      <c r="F126" s="73"/>
      <c r="G126" s="71" t="str">
        <f t="shared" si="9"/>
        <v/>
      </c>
      <c r="H126" s="71" t="str">
        <f t="shared" si="10"/>
        <v/>
      </c>
    </row>
    <row r="127" spans="2:8" ht="15" customHeight="1" x14ac:dyDescent="0.2">
      <c r="B127" s="32" t="str">
        <f t="shared" si="6"/>
        <v/>
      </c>
      <c r="C127" s="26" t="str">
        <f t="shared" si="11"/>
        <v/>
      </c>
      <c r="D127" s="71" t="str">
        <f t="shared" si="7"/>
        <v/>
      </c>
      <c r="E127" s="71" t="str">
        <f t="shared" si="8"/>
        <v/>
      </c>
      <c r="F127" s="73"/>
      <c r="G127" s="71" t="str">
        <f t="shared" si="9"/>
        <v/>
      </c>
      <c r="H127" s="71" t="str">
        <f t="shared" si="10"/>
        <v/>
      </c>
    </row>
    <row r="128" spans="2:8" ht="15" customHeight="1" x14ac:dyDescent="0.2">
      <c r="B128" s="32" t="str">
        <f t="shared" si="6"/>
        <v/>
      </c>
      <c r="C128" s="26" t="str">
        <f t="shared" si="11"/>
        <v/>
      </c>
      <c r="D128" s="71" t="str">
        <f t="shared" si="7"/>
        <v/>
      </c>
      <c r="E128" s="71" t="str">
        <f t="shared" si="8"/>
        <v/>
      </c>
      <c r="F128" s="73"/>
      <c r="G128" s="71" t="str">
        <f t="shared" si="9"/>
        <v/>
      </c>
      <c r="H128" s="71" t="str">
        <f t="shared" si="10"/>
        <v/>
      </c>
    </row>
    <row r="129" spans="2:8" ht="15" customHeight="1" x14ac:dyDescent="0.2">
      <c r="B129" s="32" t="str">
        <f t="shared" si="6"/>
        <v/>
      </c>
      <c r="C129" s="26" t="str">
        <f t="shared" si="11"/>
        <v/>
      </c>
      <c r="D129" s="71" t="str">
        <f t="shared" si="7"/>
        <v/>
      </c>
      <c r="E129" s="71" t="str">
        <f t="shared" si="8"/>
        <v/>
      </c>
      <c r="F129" s="73"/>
      <c r="G129" s="71" t="str">
        <f t="shared" si="9"/>
        <v/>
      </c>
      <c r="H129" s="71" t="str">
        <f t="shared" si="10"/>
        <v/>
      </c>
    </row>
    <row r="130" spans="2:8" ht="15" customHeight="1" x14ac:dyDescent="0.2">
      <c r="B130" s="32" t="str">
        <f t="shared" si="6"/>
        <v/>
      </c>
      <c r="C130" s="26" t="str">
        <f t="shared" si="11"/>
        <v/>
      </c>
      <c r="D130" s="71" t="str">
        <f t="shared" si="7"/>
        <v/>
      </c>
      <c r="E130" s="71" t="str">
        <f t="shared" si="8"/>
        <v/>
      </c>
      <c r="F130" s="73"/>
      <c r="G130" s="71" t="str">
        <f t="shared" si="9"/>
        <v/>
      </c>
      <c r="H130" s="71" t="str">
        <f t="shared" si="10"/>
        <v/>
      </c>
    </row>
    <row r="131" spans="2:8" ht="15" customHeight="1" x14ac:dyDescent="0.2">
      <c r="B131" s="32" t="str">
        <f t="shared" si="6"/>
        <v/>
      </c>
      <c r="C131" s="26" t="str">
        <f t="shared" si="11"/>
        <v/>
      </c>
      <c r="D131" s="71" t="str">
        <f t="shared" si="7"/>
        <v/>
      </c>
      <c r="E131" s="71" t="str">
        <f t="shared" si="8"/>
        <v/>
      </c>
      <c r="F131" s="73"/>
      <c r="G131" s="71" t="str">
        <f t="shared" si="9"/>
        <v/>
      </c>
      <c r="H131" s="71" t="str">
        <f t="shared" si="10"/>
        <v/>
      </c>
    </row>
    <row r="132" spans="2:8" ht="15" customHeight="1" x14ac:dyDescent="0.2">
      <c r="B132" s="32" t="str">
        <f t="shared" si="6"/>
        <v/>
      </c>
      <c r="C132" s="26" t="str">
        <f t="shared" si="11"/>
        <v/>
      </c>
      <c r="D132" s="71" t="str">
        <f t="shared" si="7"/>
        <v/>
      </c>
      <c r="E132" s="71" t="str">
        <f t="shared" si="8"/>
        <v/>
      </c>
      <c r="F132" s="73"/>
      <c r="G132" s="71" t="str">
        <f t="shared" si="9"/>
        <v/>
      </c>
      <c r="H132" s="71" t="str">
        <f t="shared" si="10"/>
        <v/>
      </c>
    </row>
    <row r="133" spans="2:8" ht="15" customHeight="1" x14ac:dyDescent="0.2">
      <c r="B133" s="32" t="str">
        <f t="shared" si="6"/>
        <v/>
      </c>
      <c r="C133" s="26" t="str">
        <f t="shared" si="11"/>
        <v/>
      </c>
      <c r="D133" s="71" t="str">
        <f t="shared" si="7"/>
        <v/>
      </c>
      <c r="E133" s="71" t="str">
        <f t="shared" si="8"/>
        <v/>
      </c>
      <c r="F133" s="73"/>
      <c r="G133" s="71" t="str">
        <f t="shared" si="9"/>
        <v/>
      </c>
      <c r="H133" s="71" t="str">
        <f t="shared" si="10"/>
        <v/>
      </c>
    </row>
    <row r="134" spans="2:8" ht="15" customHeight="1" x14ac:dyDescent="0.2">
      <c r="B134" s="32" t="str">
        <f t="shared" si="6"/>
        <v/>
      </c>
      <c r="C134" s="26" t="str">
        <f t="shared" si="11"/>
        <v/>
      </c>
      <c r="D134" s="71" t="str">
        <f t="shared" si="7"/>
        <v/>
      </c>
      <c r="E134" s="71" t="str">
        <f t="shared" si="8"/>
        <v/>
      </c>
      <c r="F134" s="73"/>
      <c r="G134" s="71" t="str">
        <f t="shared" si="9"/>
        <v/>
      </c>
      <c r="H134" s="71" t="str">
        <f t="shared" si="10"/>
        <v/>
      </c>
    </row>
    <row r="135" spans="2:8" ht="15" customHeight="1" x14ac:dyDescent="0.2">
      <c r="B135" s="32" t="str">
        <f t="shared" si="6"/>
        <v/>
      </c>
      <c r="C135" s="26" t="str">
        <f t="shared" si="11"/>
        <v/>
      </c>
      <c r="D135" s="71" t="str">
        <f t="shared" si="7"/>
        <v/>
      </c>
      <c r="E135" s="71" t="str">
        <f t="shared" si="8"/>
        <v/>
      </c>
      <c r="F135" s="73"/>
      <c r="G135" s="71" t="str">
        <f t="shared" si="9"/>
        <v/>
      </c>
      <c r="H135" s="71" t="str">
        <f t="shared" si="10"/>
        <v/>
      </c>
    </row>
    <row r="136" spans="2:8" ht="15" customHeight="1" x14ac:dyDescent="0.2">
      <c r="B136" s="32" t="str">
        <f t="shared" si="6"/>
        <v/>
      </c>
      <c r="C136" s="26" t="str">
        <f t="shared" si="11"/>
        <v/>
      </c>
      <c r="D136" s="71" t="str">
        <f t="shared" si="7"/>
        <v/>
      </c>
      <c r="E136" s="71" t="str">
        <f t="shared" si="8"/>
        <v/>
      </c>
      <c r="F136" s="73"/>
      <c r="G136" s="71" t="str">
        <f t="shared" si="9"/>
        <v/>
      </c>
      <c r="H136" s="71" t="str">
        <f t="shared" si="10"/>
        <v/>
      </c>
    </row>
    <row r="137" spans="2:8" ht="15" customHeight="1" x14ac:dyDescent="0.2">
      <c r="B137" s="32" t="str">
        <f t="shared" si="6"/>
        <v/>
      </c>
      <c r="C137" s="26" t="str">
        <f t="shared" si="11"/>
        <v/>
      </c>
      <c r="D137" s="71" t="str">
        <f t="shared" si="7"/>
        <v/>
      </c>
      <c r="E137" s="71" t="str">
        <f t="shared" si="8"/>
        <v/>
      </c>
      <c r="F137" s="73"/>
      <c r="G137" s="71" t="str">
        <f t="shared" si="9"/>
        <v/>
      </c>
      <c r="H137" s="71" t="str">
        <f t="shared" si="10"/>
        <v/>
      </c>
    </row>
    <row r="138" spans="2:8" ht="15" customHeight="1" x14ac:dyDescent="0.2">
      <c r="B138" s="32" t="str">
        <f t="shared" si="6"/>
        <v/>
      </c>
      <c r="C138" s="26" t="str">
        <f t="shared" si="11"/>
        <v/>
      </c>
      <c r="D138" s="71" t="str">
        <f t="shared" si="7"/>
        <v/>
      </c>
      <c r="E138" s="71" t="str">
        <f t="shared" si="8"/>
        <v/>
      </c>
      <c r="F138" s="73"/>
      <c r="G138" s="71" t="str">
        <f t="shared" si="9"/>
        <v/>
      </c>
      <c r="H138" s="71" t="str">
        <f t="shared" si="10"/>
        <v/>
      </c>
    </row>
    <row r="139" spans="2:8" ht="15" customHeight="1" x14ac:dyDescent="0.2">
      <c r="B139" s="32" t="str">
        <f t="shared" si="6"/>
        <v/>
      </c>
      <c r="C139" s="26" t="str">
        <f t="shared" si="11"/>
        <v/>
      </c>
      <c r="D139" s="71" t="str">
        <f t="shared" si="7"/>
        <v/>
      </c>
      <c r="E139" s="71" t="str">
        <f t="shared" si="8"/>
        <v/>
      </c>
      <c r="F139" s="73"/>
      <c r="G139" s="71" t="str">
        <f t="shared" si="9"/>
        <v/>
      </c>
      <c r="H139" s="71" t="str">
        <f t="shared" si="10"/>
        <v/>
      </c>
    </row>
    <row r="140" spans="2:8" ht="15" customHeight="1" x14ac:dyDescent="0.2">
      <c r="B140" s="32" t="str">
        <f t="shared" si="6"/>
        <v/>
      </c>
      <c r="C140" s="26" t="str">
        <f t="shared" si="11"/>
        <v/>
      </c>
      <c r="D140" s="71" t="str">
        <f t="shared" si="7"/>
        <v/>
      </c>
      <c r="E140" s="71" t="str">
        <f t="shared" si="8"/>
        <v/>
      </c>
      <c r="F140" s="73"/>
      <c r="G140" s="71" t="str">
        <f t="shared" si="9"/>
        <v/>
      </c>
      <c r="H140" s="71" t="str">
        <f t="shared" si="10"/>
        <v/>
      </c>
    </row>
    <row r="141" spans="2:8" ht="15" customHeight="1" x14ac:dyDescent="0.2">
      <c r="B141" s="32" t="str">
        <f t="shared" si="6"/>
        <v/>
      </c>
      <c r="C141" s="26" t="str">
        <f t="shared" si="11"/>
        <v/>
      </c>
      <c r="D141" s="71" t="str">
        <f t="shared" si="7"/>
        <v/>
      </c>
      <c r="E141" s="71" t="str">
        <f t="shared" si="8"/>
        <v/>
      </c>
      <c r="F141" s="73"/>
      <c r="G141" s="71" t="str">
        <f t="shared" si="9"/>
        <v/>
      </c>
      <c r="H141" s="71" t="str">
        <f t="shared" si="10"/>
        <v/>
      </c>
    </row>
    <row r="142" spans="2:8" ht="15" customHeight="1" x14ac:dyDescent="0.2">
      <c r="B142" s="32" t="str">
        <f t="shared" si="6"/>
        <v/>
      </c>
      <c r="C142" s="26" t="str">
        <f t="shared" si="11"/>
        <v/>
      </c>
      <c r="D142" s="71" t="str">
        <f t="shared" si="7"/>
        <v/>
      </c>
      <c r="E142" s="71" t="str">
        <f t="shared" si="8"/>
        <v/>
      </c>
      <c r="F142" s="73"/>
      <c r="G142" s="71" t="str">
        <f t="shared" si="9"/>
        <v/>
      </c>
      <c r="H142" s="71" t="str">
        <f t="shared" si="10"/>
        <v/>
      </c>
    </row>
    <row r="143" spans="2:8" ht="15" customHeight="1" x14ac:dyDescent="0.2">
      <c r="B143" s="32" t="str">
        <f t="shared" si="6"/>
        <v/>
      </c>
      <c r="C143" s="26" t="str">
        <f t="shared" si="11"/>
        <v/>
      </c>
      <c r="D143" s="71" t="str">
        <f t="shared" si="7"/>
        <v/>
      </c>
      <c r="E143" s="71" t="str">
        <f t="shared" si="8"/>
        <v/>
      </c>
      <c r="F143" s="73"/>
      <c r="G143" s="71" t="str">
        <f t="shared" si="9"/>
        <v/>
      </c>
      <c r="H143" s="71" t="str">
        <f t="shared" si="10"/>
        <v/>
      </c>
    </row>
    <row r="144" spans="2:8" ht="15" customHeight="1" x14ac:dyDescent="0.2">
      <c r="B144" s="32" t="str">
        <f t="shared" si="6"/>
        <v/>
      </c>
      <c r="C144" s="26" t="str">
        <f t="shared" si="11"/>
        <v/>
      </c>
      <c r="D144" s="71" t="str">
        <f t="shared" si="7"/>
        <v/>
      </c>
      <c r="E144" s="71" t="str">
        <f t="shared" si="8"/>
        <v/>
      </c>
      <c r="F144" s="73"/>
      <c r="G144" s="71" t="str">
        <f t="shared" si="9"/>
        <v/>
      </c>
      <c r="H144" s="71" t="str">
        <f t="shared" si="10"/>
        <v/>
      </c>
    </row>
    <row r="145" spans="2:8" ht="15" customHeight="1" x14ac:dyDescent="0.2">
      <c r="B145" s="32" t="str">
        <f t="shared" si="6"/>
        <v/>
      </c>
      <c r="C145" s="26" t="str">
        <f t="shared" si="11"/>
        <v/>
      </c>
      <c r="D145" s="71" t="str">
        <f t="shared" si="7"/>
        <v/>
      </c>
      <c r="E145" s="71" t="str">
        <f t="shared" si="8"/>
        <v/>
      </c>
      <c r="F145" s="73"/>
      <c r="G145" s="71" t="str">
        <f t="shared" si="9"/>
        <v/>
      </c>
      <c r="H145" s="71" t="str">
        <f t="shared" si="10"/>
        <v/>
      </c>
    </row>
    <row r="146" spans="2:8" ht="15" customHeight="1" x14ac:dyDescent="0.2">
      <c r="B146" s="32" t="str">
        <f t="shared" ref="B146:B209" si="12">IFERROR(IF((B145+1)&lt;=$D$6,B145+1,""),"")</f>
        <v/>
      </c>
      <c r="C146" s="26" t="str">
        <f t="shared" si="11"/>
        <v/>
      </c>
      <c r="D146" s="71" t="str">
        <f t="shared" ref="D146:D209" si="13">IF(B146="","",$D$7/12*H145)</f>
        <v/>
      </c>
      <c r="E146" s="71" t="str">
        <f t="shared" ref="E146:E209" si="14">IF(C146="","",(H145-$D$9)/($D$6-B145))</f>
        <v/>
      </c>
      <c r="F146" s="73"/>
      <c r="G146" s="71" t="str">
        <f t="shared" ref="G146:G209" si="15">IF(C146="","",D146+E146+F146)</f>
        <v/>
      </c>
      <c r="H146" s="71" t="str">
        <f t="shared" ref="H146:H209" si="16">IF(B146="","",H145-E146-F146)</f>
        <v/>
      </c>
    </row>
    <row r="147" spans="2:8" ht="15" customHeight="1" x14ac:dyDescent="0.2">
      <c r="B147" s="32" t="str">
        <f t="shared" si="12"/>
        <v/>
      </c>
      <c r="C147" s="26" t="str">
        <f t="shared" ref="C147:C210" si="17">IF(B147="","",EOMONTH(C146,1))</f>
        <v/>
      </c>
      <c r="D147" s="71" t="str">
        <f t="shared" si="13"/>
        <v/>
      </c>
      <c r="E147" s="71" t="str">
        <f t="shared" si="14"/>
        <v/>
      </c>
      <c r="F147" s="73"/>
      <c r="G147" s="71" t="str">
        <f t="shared" si="15"/>
        <v/>
      </c>
      <c r="H147" s="71" t="str">
        <f t="shared" si="16"/>
        <v/>
      </c>
    </row>
    <row r="148" spans="2:8" ht="15" customHeight="1" x14ac:dyDescent="0.2">
      <c r="B148" s="32" t="str">
        <f t="shared" si="12"/>
        <v/>
      </c>
      <c r="C148" s="26" t="str">
        <f t="shared" si="17"/>
        <v/>
      </c>
      <c r="D148" s="71" t="str">
        <f t="shared" si="13"/>
        <v/>
      </c>
      <c r="E148" s="71" t="str">
        <f t="shared" si="14"/>
        <v/>
      </c>
      <c r="F148" s="73"/>
      <c r="G148" s="71" t="str">
        <f t="shared" si="15"/>
        <v/>
      </c>
      <c r="H148" s="71" t="str">
        <f t="shared" si="16"/>
        <v/>
      </c>
    </row>
    <row r="149" spans="2:8" ht="15" customHeight="1" x14ac:dyDescent="0.2">
      <c r="B149" s="32" t="str">
        <f t="shared" si="12"/>
        <v/>
      </c>
      <c r="C149" s="26" t="str">
        <f t="shared" si="17"/>
        <v/>
      </c>
      <c r="D149" s="71" t="str">
        <f t="shared" si="13"/>
        <v/>
      </c>
      <c r="E149" s="71" t="str">
        <f t="shared" si="14"/>
        <v/>
      </c>
      <c r="F149" s="73"/>
      <c r="G149" s="71" t="str">
        <f t="shared" si="15"/>
        <v/>
      </c>
      <c r="H149" s="71" t="str">
        <f t="shared" si="16"/>
        <v/>
      </c>
    </row>
    <row r="150" spans="2:8" ht="15" customHeight="1" x14ac:dyDescent="0.2">
      <c r="B150" s="32" t="str">
        <f t="shared" si="12"/>
        <v/>
      </c>
      <c r="C150" s="26" t="str">
        <f t="shared" si="17"/>
        <v/>
      </c>
      <c r="D150" s="71" t="str">
        <f t="shared" si="13"/>
        <v/>
      </c>
      <c r="E150" s="71" t="str">
        <f t="shared" si="14"/>
        <v/>
      </c>
      <c r="F150" s="73"/>
      <c r="G150" s="71" t="str">
        <f t="shared" si="15"/>
        <v/>
      </c>
      <c r="H150" s="71" t="str">
        <f t="shared" si="16"/>
        <v/>
      </c>
    </row>
    <row r="151" spans="2:8" ht="15" customHeight="1" x14ac:dyDescent="0.2">
      <c r="B151" s="32" t="str">
        <f t="shared" si="12"/>
        <v/>
      </c>
      <c r="C151" s="26" t="str">
        <f t="shared" si="17"/>
        <v/>
      </c>
      <c r="D151" s="71" t="str">
        <f t="shared" si="13"/>
        <v/>
      </c>
      <c r="E151" s="71" t="str">
        <f t="shared" si="14"/>
        <v/>
      </c>
      <c r="F151" s="73"/>
      <c r="G151" s="71" t="str">
        <f t="shared" si="15"/>
        <v/>
      </c>
      <c r="H151" s="71" t="str">
        <f t="shared" si="16"/>
        <v/>
      </c>
    </row>
    <row r="152" spans="2:8" ht="15" customHeight="1" x14ac:dyDescent="0.2">
      <c r="B152" s="32" t="str">
        <f t="shared" si="12"/>
        <v/>
      </c>
      <c r="C152" s="26" t="str">
        <f t="shared" si="17"/>
        <v/>
      </c>
      <c r="D152" s="71" t="str">
        <f t="shared" si="13"/>
        <v/>
      </c>
      <c r="E152" s="71" t="str">
        <f t="shared" si="14"/>
        <v/>
      </c>
      <c r="F152" s="73"/>
      <c r="G152" s="71" t="str">
        <f t="shared" si="15"/>
        <v/>
      </c>
      <c r="H152" s="71" t="str">
        <f t="shared" si="16"/>
        <v/>
      </c>
    </row>
    <row r="153" spans="2:8" ht="15" customHeight="1" x14ac:dyDescent="0.2">
      <c r="B153" s="32" t="str">
        <f t="shared" si="12"/>
        <v/>
      </c>
      <c r="C153" s="26" t="str">
        <f t="shared" si="17"/>
        <v/>
      </c>
      <c r="D153" s="71" t="str">
        <f t="shared" si="13"/>
        <v/>
      </c>
      <c r="E153" s="71" t="str">
        <f t="shared" si="14"/>
        <v/>
      </c>
      <c r="F153" s="73"/>
      <c r="G153" s="71" t="str">
        <f t="shared" si="15"/>
        <v/>
      </c>
      <c r="H153" s="71" t="str">
        <f t="shared" si="16"/>
        <v/>
      </c>
    </row>
    <row r="154" spans="2:8" ht="15" customHeight="1" x14ac:dyDescent="0.2">
      <c r="B154" s="32" t="str">
        <f t="shared" si="12"/>
        <v/>
      </c>
      <c r="C154" s="26" t="str">
        <f t="shared" si="17"/>
        <v/>
      </c>
      <c r="D154" s="71" t="str">
        <f t="shared" si="13"/>
        <v/>
      </c>
      <c r="E154" s="71" t="str">
        <f t="shared" si="14"/>
        <v/>
      </c>
      <c r="F154" s="73"/>
      <c r="G154" s="71" t="str">
        <f t="shared" si="15"/>
        <v/>
      </c>
      <c r="H154" s="71" t="str">
        <f t="shared" si="16"/>
        <v/>
      </c>
    </row>
    <row r="155" spans="2:8" ht="15" customHeight="1" x14ac:dyDescent="0.2">
      <c r="B155" s="32" t="str">
        <f t="shared" si="12"/>
        <v/>
      </c>
      <c r="C155" s="26" t="str">
        <f t="shared" si="17"/>
        <v/>
      </c>
      <c r="D155" s="71" t="str">
        <f t="shared" si="13"/>
        <v/>
      </c>
      <c r="E155" s="71" t="str">
        <f t="shared" si="14"/>
        <v/>
      </c>
      <c r="F155" s="73"/>
      <c r="G155" s="71" t="str">
        <f t="shared" si="15"/>
        <v/>
      </c>
      <c r="H155" s="71" t="str">
        <f t="shared" si="16"/>
        <v/>
      </c>
    </row>
    <row r="156" spans="2:8" ht="15" customHeight="1" x14ac:dyDescent="0.2">
      <c r="B156" s="32" t="str">
        <f t="shared" si="12"/>
        <v/>
      </c>
      <c r="C156" s="26" t="str">
        <f t="shared" si="17"/>
        <v/>
      </c>
      <c r="D156" s="71" t="str">
        <f t="shared" si="13"/>
        <v/>
      </c>
      <c r="E156" s="71" t="str">
        <f t="shared" si="14"/>
        <v/>
      </c>
      <c r="F156" s="73"/>
      <c r="G156" s="71" t="str">
        <f t="shared" si="15"/>
        <v/>
      </c>
      <c r="H156" s="71" t="str">
        <f t="shared" si="16"/>
        <v/>
      </c>
    </row>
    <row r="157" spans="2:8" ht="15" customHeight="1" x14ac:dyDescent="0.2">
      <c r="B157" s="32" t="str">
        <f t="shared" si="12"/>
        <v/>
      </c>
      <c r="C157" s="26" t="str">
        <f t="shared" si="17"/>
        <v/>
      </c>
      <c r="D157" s="71" t="str">
        <f t="shared" si="13"/>
        <v/>
      </c>
      <c r="E157" s="71" t="str">
        <f t="shared" si="14"/>
        <v/>
      </c>
      <c r="F157" s="73"/>
      <c r="G157" s="71" t="str">
        <f t="shared" si="15"/>
        <v/>
      </c>
      <c r="H157" s="71" t="str">
        <f t="shared" si="16"/>
        <v/>
      </c>
    </row>
    <row r="158" spans="2:8" ht="15" customHeight="1" x14ac:dyDescent="0.2">
      <c r="B158" s="32" t="str">
        <f t="shared" si="12"/>
        <v/>
      </c>
      <c r="C158" s="26" t="str">
        <f t="shared" si="17"/>
        <v/>
      </c>
      <c r="D158" s="71" t="str">
        <f t="shared" si="13"/>
        <v/>
      </c>
      <c r="E158" s="71" t="str">
        <f t="shared" si="14"/>
        <v/>
      </c>
      <c r="F158" s="73"/>
      <c r="G158" s="71" t="str">
        <f t="shared" si="15"/>
        <v/>
      </c>
      <c r="H158" s="71" t="str">
        <f t="shared" si="16"/>
        <v/>
      </c>
    </row>
    <row r="159" spans="2:8" ht="15" customHeight="1" x14ac:dyDescent="0.2">
      <c r="B159" s="32" t="str">
        <f t="shared" si="12"/>
        <v/>
      </c>
      <c r="C159" s="26" t="str">
        <f t="shared" si="17"/>
        <v/>
      </c>
      <c r="D159" s="71" t="str">
        <f t="shared" si="13"/>
        <v/>
      </c>
      <c r="E159" s="71" t="str">
        <f t="shared" si="14"/>
        <v/>
      </c>
      <c r="F159" s="73"/>
      <c r="G159" s="71" t="str">
        <f t="shared" si="15"/>
        <v/>
      </c>
      <c r="H159" s="71" t="str">
        <f t="shared" si="16"/>
        <v/>
      </c>
    </row>
    <row r="160" spans="2:8" ht="15" customHeight="1" x14ac:dyDescent="0.2">
      <c r="B160" s="32" t="str">
        <f t="shared" si="12"/>
        <v/>
      </c>
      <c r="C160" s="26" t="str">
        <f t="shared" si="17"/>
        <v/>
      </c>
      <c r="D160" s="71" t="str">
        <f t="shared" si="13"/>
        <v/>
      </c>
      <c r="E160" s="71" t="str">
        <f t="shared" si="14"/>
        <v/>
      </c>
      <c r="F160" s="73"/>
      <c r="G160" s="71" t="str">
        <f t="shared" si="15"/>
        <v/>
      </c>
      <c r="H160" s="71" t="str">
        <f t="shared" si="16"/>
        <v/>
      </c>
    </row>
    <row r="161" spans="2:8" ht="15" customHeight="1" x14ac:dyDescent="0.2">
      <c r="B161" s="32" t="str">
        <f t="shared" si="12"/>
        <v/>
      </c>
      <c r="C161" s="26" t="str">
        <f t="shared" si="17"/>
        <v/>
      </c>
      <c r="D161" s="71" t="str">
        <f t="shared" si="13"/>
        <v/>
      </c>
      <c r="E161" s="71" t="str">
        <f t="shared" si="14"/>
        <v/>
      </c>
      <c r="F161" s="73"/>
      <c r="G161" s="71" t="str">
        <f t="shared" si="15"/>
        <v/>
      </c>
      <c r="H161" s="71" t="str">
        <f t="shared" si="16"/>
        <v/>
      </c>
    </row>
    <row r="162" spans="2:8" ht="15" customHeight="1" x14ac:dyDescent="0.2">
      <c r="B162" s="32" t="str">
        <f t="shared" si="12"/>
        <v/>
      </c>
      <c r="C162" s="26" t="str">
        <f t="shared" si="17"/>
        <v/>
      </c>
      <c r="D162" s="71" t="str">
        <f t="shared" si="13"/>
        <v/>
      </c>
      <c r="E162" s="71" t="str">
        <f t="shared" si="14"/>
        <v/>
      </c>
      <c r="F162" s="73"/>
      <c r="G162" s="71" t="str">
        <f t="shared" si="15"/>
        <v/>
      </c>
      <c r="H162" s="71" t="str">
        <f t="shared" si="16"/>
        <v/>
      </c>
    </row>
    <row r="163" spans="2:8" ht="15" customHeight="1" x14ac:dyDescent="0.2">
      <c r="B163" s="32" t="str">
        <f t="shared" si="12"/>
        <v/>
      </c>
      <c r="C163" s="26" t="str">
        <f t="shared" si="17"/>
        <v/>
      </c>
      <c r="D163" s="71" t="str">
        <f t="shared" si="13"/>
        <v/>
      </c>
      <c r="E163" s="71" t="str">
        <f t="shared" si="14"/>
        <v/>
      </c>
      <c r="F163" s="73"/>
      <c r="G163" s="71" t="str">
        <f t="shared" si="15"/>
        <v/>
      </c>
      <c r="H163" s="71" t="str">
        <f t="shared" si="16"/>
        <v/>
      </c>
    </row>
    <row r="164" spans="2:8" ht="15" customHeight="1" x14ac:dyDescent="0.2">
      <c r="B164" s="32" t="str">
        <f t="shared" si="12"/>
        <v/>
      </c>
      <c r="C164" s="26" t="str">
        <f t="shared" si="17"/>
        <v/>
      </c>
      <c r="D164" s="71" t="str">
        <f t="shared" si="13"/>
        <v/>
      </c>
      <c r="E164" s="71" t="str">
        <f t="shared" si="14"/>
        <v/>
      </c>
      <c r="F164" s="73"/>
      <c r="G164" s="71" t="str">
        <f t="shared" si="15"/>
        <v/>
      </c>
      <c r="H164" s="71" t="str">
        <f t="shared" si="16"/>
        <v/>
      </c>
    </row>
    <row r="165" spans="2:8" ht="15" customHeight="1" x14ac:dyDescent="0.2">
      <c r="B165" s="32" t="str">
        <f t="shared" si="12"/>
        <v/>
      </c>
      <c r="C165" s="26" t="str">
        <f t="shared" si="17"/>
        <v/>
      </c>
      <c r="D165" s="71" t="str">
        <f t="shared" si="13"/>
        <v/>
      </c>
      <c r="E165" s="71" t="str">
        <f t="shared" si="14"/>
        <v/>
      </c>
      <c r="F165" s="73"/>
      <c r="G165" s="71" t="str">
        <f t="shared" si="15"/>
        <v/>
      </c>
      <c r="H165" s="71" t="str">
        <f t="shared" si="16"/>
        <v/>
      </c>
    </row>
    <row r="166" spans="2:8" ht="15" customHeight="1" x14ac:dyDescent="0.2">
      <c r="B166" s="32" t="str">
        <f t="shared" si="12"/>
        <v/>
      </c>
      <c r="C166" s="26" t="str">
        <f t="shared" si="17"/>
        <v/>
      </c>
      <c r="D166" s="71" t="str">
        <f t="shared" si="13"/>
        <v/>
      </c>
      <c r="E166" s="71" t="str">
        <f t="shared" si="14"/>
        <v/>
      </c>
      <c r="F166" s="73"/>
      <c r="G166" s="71" t="str">
        <f t="shared" si="15"/>
        <v/>
      </c>
      <c r="H166" s="71" t="str">
        <f t="shared" si="16"/>
        <v/>
      </c>
    </row>
    <row r="167" spans="2:8" ht="15" customHeight="1" x14ac:dyDescent="0.2">
      <c r="B167" s="32" t="str">
        <f t="shared" si="12"/>
        <v/>
      </c>
      <c r="C167" s="26" t="str">
        <f t="shared" si="17"/>
        <v/>
      </c>
      <c r="D167" s="71" t="str">
        <f t="shared" si="13"/>
        <v/>
      </c>
      <c r="E167" s="71" t="str">
        <f t="shared" si="14"/>
        <v/>
      </c>
      <c r="F167" s="73"/>
      <c r="G167" s="71" t="str">
        <f t="shared" si="15"/>
        <v/>
      </c>
      <c r="H167" s="71" t="str">
        <f t="shared" si="16"/>
        <v/>
      </c>
    </row>
    <row r="168" spans="2:8" ht="15" customHeight="1" x14ac:dyDescent="0.2">
      <c r="B168" s="32" t="str">
        <f t="shared" si="12"/>
        <v/>
      </c>
      <c r="C168" s="26" t="str">
        <f t="shared" si="17"/>
        <v/>
      </c>
      <c r="D168" s="71" t="str">
        <f t="shared" si="13"/>
        <v/>
      </c>
      <c r="E168" s="71" t="str">
        <f t="shared" si="14"/>
        <v/>
      </c>
      <c r="F168" s="73"/>
      <c r="G168" s="71" t="str">
        <f t="shared" si="15"/>
        <v/>
      </c>
      <c r="H168" s="71" t="str">
        <f t="shared" si="16"/>
        <v/>
      </c>
    </row>
    <row r="169" spans="2:8" ht="15" customHeight="1" x14ac:dyDescent="0.2">
      <c r="B169" s="32" t="str">
        <f t="shared" si="12"/>
        <v/>
      </c>
      <c r="C169" s="26" t="str">
        <f t="shared" si="17"/>
        <v/>
      </c>
      <c r="D169" s="71" t="str">
        <f t="shared" si="13"/>
        <v/>
      </c>
      <c r="E169" s="71" t="str">
        <f t="shared" si="14"/>
        <v/>
      </c>
      <c r="F169" s="73"/>
      <c r="G169" s="71" t="str">
        <f t="shared" si="15"/>
        <v/>
      </c>
      <c r="H169" s="71" t="str">
        <f t="shared" si="16"/>
        <v/>
      </c>
    </row>
    <row r="170" spans="2:8" ht="15" customHeight="1" x14ac:dyDescent="0.2">
      <c r="B170" s="32" t="str">
        <f t="shared" si="12"/>
        <v/>
      </c>
      <c r="C170" s="26" t="str">
        <f t="shared" si="17"/>
        <v/>
      </c>
      <c r="D170" s="71" t="str">
        <f t="shared" si="13"/>
        <v/>
      </c>
      <c r="E170" s="71" t="str">
        <f t="shared" si="14"/>
        <v/>
      </c>
      <c r="F170" s="73"/>
      <c r="G170" s="71" t="str">
        <f t="shared" si="15"/>
        <v/>
      </c>
      <c r="H170" s="71" t="str">
        <f t="shared" si="16"/>
        <v/>
      </c>
    </row>
    <row r="171" spans="2:8" ht="15" customHeight="1" x14ac:dyDescent="0.2">
      <c r="B171" s="32" t="str">
        <f t="shared" si="12"/>
        <v/>
      </c>
      <c r="C171" s="26" t="str">
        <f t="shared" si="17"/>
        <v/>
      </c>
      <c r="D171" s="71" t="str">
        <f t="shared" si="13"/>
        <v/>
      </c>
      <c r="E171" s="71" t="str">
        <f t="shared" si="14"/>
        <v/>
      </c>
      <c r="F171" s="73"/>
      <c r="G171" s="71" t="str">
        <f t="shared" si="15"/>
        <v/>
      </c>
      <c r="H171" s="71" t="str">
        <f t="shared" si="16"/>
        <v/>
      </c>
    </row>
    <row r="172" spans="2:8" ht="15" customHeight="1" x14ac:dyDescent="0.2">
      <c r="B172" s="32" t="str">
        <f t="shared" si="12"/>
        <v/>
      </c>
      <c r="C172" s="26" t="str">
        <f t="shared" si="17"/>
        <v/>
      </c>
      <c r="D172" s="71" t="str">
        <f t="shared" si="13"/>
        <v/>
      </c>
      <c r="E172" s="71" t="str">
        <f t="shared" si="14"/>
        <v/>
      </c>
      <c r="F172" s="73"/>
      <c r="G172" s="71" t="str">
        <f t="shared" si="15"/>
        <v/>
      </c>
      <c r="H172" s="71" t="str">
        <f t="shared" si="16"/>
        <v/>
      </c>
    </row>
    <row r="173" spans="2:8" ht="15" customHeight="1" x14ac:dyDescent="0.2">
      <c r="B173" s="32" t="str">
        <f t="shared" si="12"/>
        <v/>
      </c>
      <c r="C173" s="26" t="str">
        <f t="shared" si="17"/>
        <v/>
      </c>
      <c r="D173" s="71" t="str">
        <f t="shared" si="13"/>
        <v/>
      </c>
      <c r="E173" s="71" t="str">
        <f t="shared" si="14"/>
        <v/>
      </c>
      <c r="F173" s="73"/>
      <c r="G173" s="71" t="str">
        <f t="shared" si="15"/>
        <v/>
      </c>
      <c r="H173" s="71" t="str">
        <f t="shared" si="16"/>
        <v/>
      </c>
    </row>
    <row r="174" spans="2:8" ht="15" customHeight="1" x14ac:dyDescent="0.2">
      <c r="B174" s="32" t="str">
        <f t="shared" si="12"/>
        <v/>
      </c>
      <c r="C174" s="26" t="str">
        <f t="shared" si="17"/>
        <v/>
      </c>
      <c r="D174" s="71" t="str">
        <f t="shared" si="13"/>
        <v/>
      </c>
      <c r="E174" s="71" t="str">
        <f t="shared" si="14"/>
        <v/>
      </c>
      <c r="F174" s="73"/>
      <c r="G174" s="71" t="str">
        <f t="shared" si="15"/>
        <v/>
      </c>
      <c r="H174" s="71" t="str">
        <f t="shared" si="16"/>
        <v/>
      </c>
    </row>
    <row r="175" spans="2:8" ht="15" customHeight="1" x14ac:dyDescent="0.2">
      <c r="B175" s="32" t="str">
        <f t="shared" si="12"/>
        <v/>
      </c>
      <c r="C175" s="26" t="str">
        <f t="shared" si="17"/>
        <v/>
      </c>
      <c r="D175" s="71" t="str">
        <f t="shared" si="13"/>
        <v/>
      </c>
      <c r="E175" s="71" t="str">
        <f t="shared" si="14"/>
        <v/>
      </c>
      <c r="F175" s="73"/>
      <c r="G175" s="71" t="str">
        <f t="shared" si="15"/>
        <v/>
      </c>
      <c r="H175" s="71" t="str">
        <f t="shared" si="16"/>
        <v/>
      </c>
    </row>
    <row r="176" spans="2:8" ht="15" customHeight="1" x14ac:dyDescent="0.2">
      <c r="B176" s="32" t="str">
        <f t="shared" si="12"/>
        <v/>
      </c>
      <c r="C176" s="26" t="str">
        <f t="shared" si="17"/>
        <v/>
      </c>
      <c r="D176" s="71" t="str">
        <f t="shared" si="13"/>
        <v/>
      </c>
      <c r="E176" s="71" t="str">
        <f t="shared" si="14"/>
        <v/>
      </c>
      <c r="F176" s="73"/>
      <c r="G176" s="71" t="str">
        <f t="shared" si="15"/>
        <v/>
      </c>
      <c r="H176" s="71" t="str">
        <f t="shared" si="16"/>
        <v/>
      </c>
    </row>
    <row r="177" spans="2:8" ht="15" customHeight="1" x14ac:dyDescent="0.2">
      <c r="B177" s="32" t="str">
        <f t="shared" si="12"/>
        <v/>
      </c>
      <c r="C177" s="26" t="str">
        <f t="shared" si="17"/>
        <v/>
      </c>
      <c r="D177" s="71" t="str">
        <f t="shared" si="13"/>
        <v/>
      </c>
      <c r="E177" s="71" t="str">
        <f t="shared" si="14"/>
        <v/>
      </c>
      <c r="F177" s="73"/>
      <c r="G177" s="71" t="str">
        <f t="shared" si="15"/>
        <v/>
      </c>
      <c r="H177" s="71" t="str">
        <f t="shared" si="16"/>
        <v/>
      </c>
    </row>
    <row r="178" spans="2:8" ht="15" customHeight="1" x14ac:dyDescent="0.2">
      <c r="B178" s="32" t="str">
        <f t="shared" si="12"/>
        <v/>
      </c>
      <c r="C178" s="26" t="str">
        <f t="shared" si="17"/>
        <v/>
      </c>
      <c r="D178" s="71" t="str">
        <f t="shared" si="13"/>
        <v/>
      </c>
      <c r="E178" s="71" t="str">
        <f t="shared" si="14"/>
        <v/>
      </c>
      <c r="F178" s="73"/>
      <c r="G178" s="71" t="str">
        <f t="shared" si="15"/>
        <v/>
      </c>
      <c r="H178" s="71" t="str">
        <f t="shared" si="16"/>
        <v/>
      </c>
    </row>
    <row r="179" spans="2:8" ht="15" customHeight="1" x14ac:dyDescent="0.2">
      <c r="B179" s="32" t="str">
        <f t="shared" si="12"/>
        <v/>
      </c>
      <c r="C179" s="26" t="str">
        <f t="shared" si="17"/>
        <v/>
      </c>
      <c r="D179" s="71" t="str">
        <f t="shared" si="13"/>
        <v/>
      </c>
      <c r="E179" s="71" t="str">
        <f t="shared" si="14"/>
        <v/>
      </c>
      <c r="F179" s="73"/>
      <c r="G179" s="71" t="str">
        <f t="shared" si="15"/>
        <v/>
      </c>
      <c r="H179" s="71" t="str">
        <f t="shared" si="16"/>
        <v/>
      </c>
    </row>
    <row r="180" spans="2:8" ht="15" customHeight="1" x14ac:dyDescent="0.2">
      <c r="B180" s="32" t="str">
        <f t="shared" si="12"/>
        <v/>
      </c>
      <c r="C180" s="26" t="str">
        <f t="shared" si="17"/>
        <v/>
      </c>
      <c r="D180" s="71" t="str">
        <f t="shared" si="13"/>
        <v/>
      </c>
      <c r="E180" s="71" t="str">
        <f t="shared" si="14"/>
        <v/>
      </c>
      <c r="F180" s="73"/>
      <c r="G180" s="71" t="str">
        <f t="shared" si="15"/>
        <v/>
      </c>
      <c r="H180" s="71" t="str">
        <f t="shared" si="16"/>
        <v/>
      </c>
    </row>
    <row r="181" spans="2:8" ht="15" customHeight="1" x14ac:dyDescent="0.2">
      <c r="B181" s="32" t="str">
        <f t="shared" si="12"/>
        <v/>
      </c>
      <c r="C181" s="26" t="str">
        <f t="shared" si="17"/>
        <v/>
      </c>
      <c r="D181" s="71" t="str">
        <f t="shared" si="13"/>
        <v/>
      </c>
      <c r="E181" s="71" t="str">
        <f t="shared" si="14"/>
        <v/>
      </c>
      <c r="F181" s="73"/>
      <c r="G181" s="71" t="str">
        <f t="shared" si="15"/>
        <v/>
      </c>
      <c r="H181" s="71" t="str">
        <f t="shared" si="16"/>
        <v/>
      </c>
    </row>
    <row r="182" spans="2:8" ht="15" customHeight="1" x14ac:dyDescent="0.2">
      <c r="B182" s="32" t="str">
        <f t="shared" si="12"/>
        <v/>
      </c>
      <c r="C182" s="26" t="str">
        <f t="shared" si="17"/>
        <v/>
      </c>
      <c r="D182" s="71" t="str">
        <f t="shared" si="13"/>
        <v/>
      </c>
      <c r="E182" s="71" t="str">
        <f t="shared" si="14"/>
        <v/>
      </c>
      <c r="F182" s="73"/>
      <c r="G182" s="71" t="str">
        <f t="shared" si="15"/>
        <v/>
      </c>
      <c r="H182" s="71" t="str">
        <f t="shared" si="16"/>
        <v/>
      </c>
    </row>
    <row r="183" spans="2:8" ht="15" customHeight="1" x14ac:dyDescent="0.2">
      <c r="B183" s="32" t="str">
        <f t="shared" si="12"/>
        <v/>
      </c>
      <c r="C183" s="26" t="str">
        <f t="shared" si="17"/>
        <v/>
      </c>
      <c r="D183" s="71" t="str">
        <f t="shared" si="13"/>
        <v/>
      </c>
      <c r="E183" s="71" t="str">
        <f t="shared" si="14"/>
        <v/>
      </c>
      <c r="F183" s="73"/>
      <c r="G183" s="71" t="str">
        <f t="shared" si="15"/>
        <v/>
      </c>
      <c r="H183" s="71" t="str">
        <f t="shared" si="16"/>
        <v/>
      </c>
    </row>
    <row r="184" spans="2:8" ht="15" customHeight="1" x14ac:dyDescent="0.2">
      <c r="B184" s="32" t="str">
        <f t="shared" si="12"/>
        <v/>
      </c>
      <c r="C184" s="26" t="str">
        <f t="shared" si="17"/>
        <v/>
      </c>
      <c r="D184" s="71" t="str">
        <f t="shared" si="13"/>
        <v/>
      </c>
      <c r="E184" s="71" t="str">
        <f t="shared" si="14"/>
        <v/>
      </c>
      <c r="F184" s="73"/>
      <c r="G184" s="71" t="str">
        <f t="shared" si="15"/>
        <v/>
      </c>
      <c r="H184" s="71" t="str">
        <f t="shared" si="16"/>
        <v/>
      </c>
    </row>
    <row r="185" spans="2:8" ht="15" customHeight="1" x14ac:dyDescent="0.2">
      <c r="B185" s="32" t="str">
        <f t="shared" si="12"/>
        <v/>
      </c>
      <c r="C185" s="26" t="str">
        <f t="shared" si="17"/>
        <v/>
      </c>
      <c r="D185" s="71" t="str">
        <f t="shared" si="13"/>
        <v/>
      </c>
      <c r="E185" s="71" t="str">
        <f t="shared" si="14"/>
        <v/>
      </c>
      <c r="F185" s="73"/>
      <c r="G185" s="71" t="str">
        <f t="shared" si="15"/>
        <v/>
      </c>
      <c r="H185" s="71" t="str">
        <f t="shared" si="16"/>
        <v/>
      </c>
    </row>
    <row r="186" spans="2:8" ht="15" customHeight="1" x14ac:dyDescent="0.2">
      <c r="B186" s="32" t="str">
        <f t="shared" si="12"/>
        <v/>
      </c>
      <c r="C186" s="26" t="str">
        <f t="shared" si="17"/>
        <v/>
      </c>
      <c r="D186" s="71" t="str">
        <f t="shared" si="13"/>
        <v/>
      </c>
      <c r="E186" s="71" t="str">
        <f t="shared" si="14"/>
        <v/>
      </c>
      <c r="F186" s="73"/>
      <c r="G186" s="71" t="str">
        <f t="shared" si="15"/>
        <v/>
      </c>
      <c r="H186" s="71" t="str">
        <f t="shared" si="16"/>
        <v/>
      </c>
    </row>
    <row r="187" spans="2:8" ht="15" customHeight="1" x14ac:dyDescent="0.2">
      <c r="B187" s="32" t="str">
        <f t="shared" si="12"/>
        <v/>
      </c>
      <c r="C187" s="26" t="str">
        <f t="shared" si="17"/>
        <v/>
      </c>
      <c r="D187" s="71" t="str">
        <f t="shared" si="13"/>
        <v/>
      </c>
      <c r="E187" s="71" t="str">
        <f t="shared" si="14"/>
        <v/>
      </c>
      <c r="F187" s="73"/>
      <c r="G187" s="71" t="str">
        <f t="shared" si="15"/>
        <v/>
      </c>
      <c r="H187" s="71" t="str">
        <f t="shared" si="16"/>
        <v/>
      </c>
    </row>
    <row r="188" spans="2:8" ht="15" customHeight="1" x14ac:dyDescent="0.2">
      <c r="B188" s="32" t="str">
        <f t="shared" si="12"/>
        <v/>
      </c>
      <c r="C188" s="26" t="str">
        <f t="shared" si="17"/>
        <v/>
      </c>
      <c r="D188" s="71" t="str">
        <f t="shared" si="13"/>
        <v/>
      </c>
      <c r="E188" s="71" t="str">
        <f t="shared" si="14"/>
        <v/>
      </c>
      <c r="F188" s="73"/>
      <c r="G188" s="71" t="str">
        <f t="shared" si="15"/>
        <v/>
      </c>
      <c r="H188" s="71" t="str">
        <f t="shared" si="16"/>
        <v/>
      </c>
    </row>
    <row r="189" spans="2:8" ht="15" customHeight="1" x14ac:dyDescent="0.2">
      <c r="B189" s="32" t="str">
        <f t="shared" si="12"/>
        <v/>
      </c>
      <c r="C189" s="26" t="str">
        <f t="shared" si="17"/>
        <v/>
      </c>
      <c r="D189" s="71" t="str">
        <f t="shared" si="13"/>
        <v/>
      </c>
      <c r="E189" s="71" t="str">
        <f t="shared" si="14"/>
        <v/>
      </c>
      <c r="F189" s="73"/>
      <c r="G189" s="71" t="str">
        <f t="shared" si="15"/>
        <v/>
      </c>
      <c r="H189" s="71" t="str">
        <f t="shared" si="16"/>
        <v/>
      </c>
    </row>
    <row r="190" spans="2:8" ht="15" customHeight="1" x14ac:dyDescent="0.2">
      <c r="B190" s="32" t="str">
        <f t="shared" si="12"/>
        <v/>
      </c>
      <c r="C190" s="26" t="str">
        <f t="shared" si="17"/>
        <v/>
      </c>
      <c r="D190" s="71" t="str">
        <f t="shared" si="13"/>
        <v/>
      </c>
      <c r="E190" s="71" t="str">
        <f t="shared" si="14"/>
        <v/>
      </c>
      <c r="F190" s="73"/>
      <c r="G190" s="71" t="str">
        <f t="shared" si="15"/>
        <v/>
      </c>
      <c r="H190" s="71" t="str">
        <f t="shared" si="16"/>
        <v/>
      </c>
    </row>
    <row r="191" spans="2:8" ht="15" customHeight="1" x14ac:dyDescent="0.2">
      <c r="B191" s="32" t="str">
        <f t="shared" si="12"/>
        <v/>
      </c>
      <c r="C191" s="26" t="str">
        <f t="shared" si="17"/>
        <v/>
      </c>
      <c r="D191" s="71" t="str">
        <f t="shared" si="13"/>
        <v/>
      </c>
      <c r="E191" s="71" t="str">
        <f t="shared" si="14"/>
        <v/>
      </c>
      <c r="F191" s="73"/>
      <c r="G191" s="71" t="str">
        <f t="shared" si="15"/>
        <v/>
      </c>
      <c r="H191" s="71" t="str">
        <f t="shared" si="16"/>
        <v/>
      </c>
    </row>
    <row r="192" spans="2:8" ht="15" customHeight="1" x14ac:dyDescent="0.2">
      <c r="B192" s="32" t="str">
        <f t="shared" si="12"/>
        <v/>
      </c>
      <c r="C192" s="26" t="str">
        <f t="shared" si="17"/>
        <v/>
      </c>
      <c r="D192" s="71" t="str">
        <f t="shared" si="13"/>
        <v/>
      </c>
      <c r="E192" s="71" t="str">
        <f t="shared" si="14"/>
        <v/>
      </c>
      <c r="F192" s="73"/>
      <c r="G192" s="71" t="str">
        <f t="shared" si="15"/>
        <v/>
      </c>
      <c r="H192" s="71" t="str">
        <f t="shared" si="16"/>
        <v/>
      </c>
    </row>
    <row r="193" spans="2:8" ht="15" customHeight="1" x14ac:dyDescent="0.2">
      <c r="B193" s="32" t="str">
        <f t="shared" si="12"/>
        <v/>
      </c>
      <c r="C193" s="26" t="str">
        <f t="shared" si="17"/>
        <v/>
      </c>
      <c r="D193" s="71" t="str">
        <f t="shared" si="13"/>
        <v/>
      </c>
      <c r="E193" s="71" t="str">
        <f t="shared" si="14"/>
        <v/>
      </c>
      <c r="F193" s="73"/>
      <c r="G193" s="71" t="str">
        <f t="shared" si="15"/>
        <v/>
      </c>
      <c r="H193" s="71" t="str">
        <f t="shared" si="16"/>
        <v/>
      </c>
    </row>
    <row r="194" spans="2:8" ht="15" customHeight="1" x14ac:dyDescent="0.2">
      <c r="B194" s="32" t="str">
        <f t="shared" si="12"/>
        <v/>
      </c>
      <c r="C194" s="26" t="str">
        <f t="shared" si="17"/>
        <v/>
      </c>
      <c r="D194" s="71" t="str">
        <f t="shared" si="13"/>
        <v/>
      </c>
      <c r="E194" s="71" t="str">
        <f t="shared" si="14"/>
        <v/>
      </c>
      <c r="F194" s="73"/>
      <c r="G194" s="71" t="str">
        <f t="shared" si="15"/>
        <v/>
      </c>
      <c r="H194" s="71" t="str">
        <f t="shared" si="16"/>
        <v/>
      </c>
    </row>
    <row r="195" spans="2:8" ht="15" customHeight="1" x14ac:dyDescent="0.2">
      <c r="B195" s="32" t="str">
        <f t="shared" si="12"/>
        <v/>
      </c>
      <c r="C195" s="26" t="str">
        <f t="shared" si="17"/>
        <v/>
      </c>
      <c r="D195" s="71" t="str">
        <f t="shared" si="13"/>
        <v/>
      </c>
      <c r="E195" s="71" t="str">
        <f t="shared" si="14"/>
        <v/>
      </c>
      <c r="F195" s="73"/>
      <c r="G195" s="71" t="str">
        <f t="shared" si="15"/>
        <v/>
      </c>
      <c r="H195" s="71" t="str">
        <f t="shared" si="16"/>
        <v/>
      </c>
    </row>
    <row r="196" spans="2:8" ht="15" customHeight="1" x14ac:dyDescent="0.2">
      <c r="B196" s="32" t="str">
        <f t="shared" si="12"/>
        <v/>
      </c>
      <c r="C196" s="26" t="str">
        <f t="shared" si="17"/>
        <v/>
      </c>
      <c r="D196" s="71" t="str">
        <f t="shared" si="13"/>
        <v/>
      </c>
      <c r="E196" s="71" t="str">
        <f t="shared" si="14"/>
        <v/>
      </c>
      <c r="F196" s="73"/>
      <c r="G196" s="71" t="str">
        <f t="shared" si="15"/>
        <v/>
      </c>
      <c r="H196" s="71" t="str">
        <f t="shared" si="16"/>
        <v/>
      </c>
    </row>
    <row r="197" spans="2:8" ht="15" customHeight="1" x14ac:dyDescent="0.2">
      <c r="B197" s="32" t="str">
        <f t="shared" si="12"/>
        <v/>
      </c>
      <c r="C197" s="26" t="str">
        <f t="shared" si="17"/>
        <v/>
      </c>
      <c r="D197" s="71" t="str">
        <f t="shared" si="13"/>
        <v/>
      </c>
      <c r="E197" s="71" t="str">
        <f t="shared" si="14"/>
        <v/>
      </c>
      <c r="F197" s="73"/>
      <c r="G197" s="71" t="str">
        <f t="shared" si="15"/>
        <v/>
      </c>
      <c r="H197" s="71" t="str">
        <f t="shared" si="16"/>
        <v/>
      </c>
    </row>
    <row r="198" spans="2:8" ht="15" customHeight="1" x14ac:dyDescent="0.2">
      <c r="B198" s="32" t="str">
        <f t="shared" si="12"/>
        <v/>
      </c>
      <c r="C198" s="26" t="str">
        <f t="shared" si="17"/>
        <v/>
      </c>
      <c r="D198" s="71" t="str">
        <f t="shared" si="13"/>
        <v/>
      </c>
      <c r="E198" s="71" t="str">
        <f t="shared" si="14"/>
        <v/>
      </c>
      <c r="F198" s="73"/>
      <c r="G198" s="71" t="str">
        <f t="shared" si="15"/>
        <v/>
      </c>
      <c r="H198" s="71" t="str">
        <f t="shared" si="16"/>
        <v/>
      </c>
    </row>
    <row r="199" spans="2:8" ht="15" customHeight="1" x14ac:dyDescent="0.2">
      <c r="B199" s="32" t="str">
        <f t="shared" si="12"/>
        <v/>
      </c>
      <c r="C199" s="26" t="str">
        <f t="shared" si="17"/>
        <v/>
      </c>
      <c r="D199" s="71" t="str">
        <f t="shared" si="13"/>
        <v/>
      </c>
      <c r="E199" s="71" t="str">
        <f t="shared" si="14"/>
        <v/>
      </c>
      <c r="F199" s="73"/>
      <c r="G199" s="71" t="str">
        <f t="shared" si="15"/>
        <v/>
      </c>
      <c r="H199" s="71" t="str">
        <f t="shared" si="16"/>
        <v/>
      </c>
    </row>
    <row r="200" spans="2:8" ht="15" customHeight="1" x14ac:dyDescent="0.2">
      <c r="B200" s="32" t="str">
        <f t="shared" si="12"/>
        <v/>
      </c>
      <c r="C200" s="26" t="str">
        <f t="shared" si="17"/>
        <v/>
      </c>
      <c r="D200" s="71" t="str">
        <f t="shared" si="13"/>
        <v/>
      </c>
      <c r="E200" s="71" t="str">
        <f t="shared" si="14"/>
        <v/>
      </c>
      <c r="F200" s="73"/>
      <c r="G200" s="71" t="str">
        <f t="shared" si="15"/>
        <v/>
      </c>
      <c r="H200" s="71" t="str">
        <f t="shared" si="16"/>
        <v/>
      </c>
    </row>
    <row r="201" spans="2:8" ht="15" customHeight="1" x14ac:dyDescent="0.2">
      <c r="B201" s="32" t="str">
        <f t="shared" si="12"/>
        <v/>
      </c>
      <c r="C201" s="26" t="str">
        <f t="shared" si="17"/>
        <v/>
      </c>
      <c r="D201" s="71" t="str">
        <f t="shared" si="13"/>
        <v/>
      </c>
      <c r="E201" s="71" t="str">
        <f t="shared" si="14"/>
        <v/>
      </c>
      <c r="F201" s="73"/>
      <c r="G201" s="71" t="str">
        <f t="shared" si="15"/>
        <v/>
      </c>
      <c r="H201" s="71" t="str">
        <f t="shared" si="16"/>
        <v/>
      </c>
    </row>
    <row r="202" spans="2:8" ht="15" customHeight="1" x14ac:dyDescent="0.2">
      <c r="B202" s="32" t="str">
        <f t="shared" si="12"/>
        <v/>
      </c>
      <c r="C202" s="26" t="str">
        <f t="shared" si="17"/>
        <v/>
      </c>
      <c r="D202" s="71" t="str">
        <f t="shared" si="13"/>
        <v/>
      </c>
      <c r="E202" s="71" t="str">
        <f t="shared" si="14"/>
        <v/>
      </c>
      <c r="F202" s="73"/>
      <c r="G202" s="71" t="str">
        <f t="shared" si="15"/>
        <v/>
      </c>
      <c r="H202" s="71" t="str">
        <f t="shared" si="16"/>
        <v/>
      </c>
    </row>
    <row r="203" spans="2:8" ht="15" customHeight="1" x14ac:dyDescent="0.2">
      <c r="B203" s="32" t="str">
        <f t="shared" si="12"/>
        <v/>
      </c>
      <c r="C203" s="26" t="str">
        <f t="shared" si="17"/>
        <v/>
      </c>
      <c r="D203" s="71" t="str">
        <f t="shared" si="13"/>
        <v/>
      </c>
      <c r="E203" s="71" t="str">
        <f t="shared" si="14"/>
        <v/>
      </c>
      <c r="F203" s="73"/>
      <c r="G203" s="71" t="str">
        <f t="shared" si="15"/>
        <v/>
      </c>
      <c r="H203" s="71" t="str">
        <f t="shared" si="16"/>
        <v/>
      </c>
    </row>
    <row r="204" spans="2:8" ht="15" customHeight="1" x14ac:dyDescent="0.2">
      <c r="B204" s="32" t="str">
        <f t="shared" si="12"/>
        <v/>
      </c>
      <c r="C204" s="26" t="str">
        <f t="shared" si="17"/>
        <v/>
      </c>
      <c r="D204" s="71" t="str">
        <f t="shared" si="13"/>
        <v/>
      </c>
      <c r="E204" s="71" t="str">
        <f t="shared" si="14"/>
        <v/>
      </c>
      <c r="F204" s="73"/>
      <c r="G204" s="71" t="str">
        <f t="shared" si="15"/>
        <v/>
      </c>
      <c r="H204" s="71" t="str">
        <f t="shared" si="16"/>
        <v/>
      </c>
    </row>
    <row r="205" spans="2:8" ht="15" customHeight="1" x14ac:dyDescent="0.2">
      <c r="B205" s="32" t="str">
        <f t="shared" si="12"/>
        <v/>
      </c>
      <c r="C205" s="26" t="str">
        <f t="shared" si="17"/>
        <v/>
      </c>
      <c r="D205" s="71" t="str">
        <f t="shared" si="13"/>
        <v/>
      </c>
      <c r="E205" s="71" t="str">
        <f t="shared" si="14"/>
        <v/>
      </c>
      <c r="F205" s="73"/>
      <c r="G205" s="71" t="str">
        <f t="shared" si="15"/>
        <v/>
      </c>
      <c r="H205" s="71" t="str">
        <f t="shared" si="16"/>
        <v/>
      </c>
    </row>
    <row r="206" spans="2:8" ht="15" customHeight="1" x14ac:dyDescent="0.2">
      <c r="B206" s="32" t="str">
        <f t="shared" si="12"/>
        <v/>
      </c>
      <c r="C206" s="26" t="str">
        <f t="shared" si="17"/>
        <v/>
      </c>
      <c r="D206" s="71" t="str">
        <f t="shared" si="13"/>
        <v/>
      </c>
      <c r="E206" s="71" t="str">
        <f t="shared" si="14"/>
        <v/>
      </c>
      <c r="F206" s="73"/>
      <c r="G206" s="71" t="str">
        <f t="shared" si="15"/>
        <v/>
      </c>
      <c r="H206" s="71" t="str">
        <f t="shared" si="16"/>
        <v/>
      </c>
    </row>
    <row r="207" spans="2:8" ht="15" customHeight="1" x14ac:dyDescent="0.2">
      <c r="B207" s="32" t="str">
        <f t="shared" si="12"/>
        <v/>
      </c>
      <c r="C207" s="26" t="str">
        <f t="shared" si="17"/>
        <v/>
      </c>
      <c r="D207" s="71" t="str">
        <f t="shared" si="13"/>
        <v/>
      </c>
      <c r="E207" s="71" t="str">
        <f t="shared" si="14"/>
        <v/>
      </c>
      <c r="F207" s="73"/>
      <c r="G207" s="71" t="str">
        <f t="shared" si="15"/>
        <v/>
      </c>
      <c r="H207" s="71" t="str">
        <f t="shared" si="16"/>
        <v/>
      </c>
    </row>
    <row r="208" spans="2:8" ht="15" customHeight="1" x14ac:dyDescent="0.2">
      <c r="B208" s="32" t="str">
        <f t="shared" si="12"/>
        <v/>
      </c>
      <c r="C208" s="26" t="str">
        <f t="shared" si="17"/>
        <v/>
      </c>
      <c r="D208" s="71" t="str">
        <f t="shared" si="13"/>
        <v/>
      </c>
      <c r="E208" s="71" t="str">
        <f t="shared" si="14"/>
        <v/>
      </c>
      <c r="F208" s="73"/>
      <c r="G208" s="71" t="str">
        <f t="shared" si="15"/>
        <v/>
      </c>
      <c r="H208" s="71" t="str">
        <f t="shared" si="16"/>
        <v/>
      </c>
    </row>
    <row r="209" spans="2:8" ht="15" customHeight="1" x14ac:dyDescent="0.2">
      <c r="B209" s="32" t="str">
        <f t="shared" si="12"/>
        <v/>
      </c>
      <c r="C209" s="26" t="str">
        <f t="shared" si="17"/>
        <v/>
      </c>
      <c r="D209" s="71" t="str">
        <f t="shared" si="13"/>
        <v/>
      </c>
      <c r="E209" s="71" t="str">
        <f t="shared" si="14"/>
        <v/>
      </c>
      <c r="F209" s="73"/>
      <c r="G209" s="71" t="str">
        <f t="shared" si="15"/>
        <v/>
      </c>
      <c r="H209" s="71" t="str">
        <f t="shared" si="16"/>
        <v/>
      </c>
    </row>
    <row r="210" spans="2:8" ht="15" customHeight="1" x14ac:dyDescent="0.2">
      <c r="B210" s="32" t="str">
        <f t="shared" ref="B210:B273" si="18">IFERROR(IF((B209+1)&lt;=$D$6,B209+1,""),"")</f>
        <v/>
      </c>
      <c r="C210" s="26" t="str">
        <f t="shared" si="17"/>
        <v/>
      </c>
      <c r="D210" s="71" t="str">
        <f t="shared" ref="D210:D273" si="19">IF(B210="","",$D$7/12*H209)</f>
        <v/>
      </c>
      <c r="E210" s="71" t="str">
        <f t="shared" ref="E210:E273" si="20">IF(C210="","",(H209-$D$9)/($D$6-B209))</f>
        <v/>
      </c>
      <c r="F210" s="73"/>
      <c r="G210" s="71" t="str">
        <f t="shared" ref="G210:G273" si="21">IF(C210="","",D210+E210+F210)</f>
        <v/>
      </c>
      <c r="H210" s="71" t="str">
        <f t="shared" ref="H210:H273" si="22">IF(B210="","",H209-E210-F210)</f>
        <v/>
      </c>
    </row>
    <row r="211" spans="2:8" ht="15" customHeight="1" x14ac:dyDescent="0.2">
      <c r="B211" s="32" t="str">
        <f t="shared" si="18"/>
        <v/>
      </c>
      <c r="C211" s="26" t="str">
        <f t="shared" ref="C211:C274" si="23">IF(B211="","",EOMONTH(C210,1))</f>
        <v/>
      </c>
      <c r="D211" s="71" t="str">
        <f t="shared" si="19"/>
        <v/>
      </c>
      <c r="E211" s="71" t="str">
        <f t="shared" si="20"/>
        <v/>
      </c>
      <c r="F211" s="73"/>
      <c r="G211" s="71" t="str">
        <f t="shared" si="21"/>
        <v/>
      </c>
      <c r="H211" s="71" t="str">
        <f t="shared" si="22"/>
        <v/>
      </c>
    </row>
    <row r="212" spans="2:8" ht="15" customHeight="1" x14ac:dyDescent="0.2">
      <c r="B212" s="32" t="str">
        <f t="shared" si="18"/>
        <v/>
      </c>
      <c r="C212" s="26" t="str">
        <f t="shared" si="23"/>
        <v/>
      </c>
      <c r="D212" s="71" t="str">
        <f t="shared" si="19"/>
        <v/>
      </c>
      <c r="E212" s="71" t="str">
        <f t="shared" si="20"/>
        <v/>
      </c>
      <c r="F212" s="73"/>
      <c r="G212" s="71" t="str">
        <f t="shared" si="21"/>
        <v/>
      </c>
      <c r="H212" s="71" t="str">
        <f t="shared" si="22"/>
        <v/>
      </c>
    </row>
    <row r="213" spans="2:8" ht="15" customHeight="1" x14ac:dyDescent="0.2">
      <c r="B213" s="32" t="str">
        <f t="shared" si="18"/>
        <v/>
      </c>
      <c r="C213" s="26" t="str">
        <f t="shared" si="23"/>
        <v/>
      </c>
      <c r="D213" s="71" t="str">
        <f t="shared" si="19"/>
        <v/>
      </c>
      <c r="E213" s="71" t="str">
        <f t="shared" si="20"/>
        <v/>
      </c>
      <c r="F213" s="73"/>
      <c r="G213" s="71" t="str">
        <f t="shared" si="21"/>
        <v/>
      </c>
      <c r="H213" s="71" t="str">
        <f t="shared" si="22"/>
        <v/>
      </c>
    </row>
    <row r="214" spans="2:8" ht="15" customHeight="1" x14ac:dyDescent="0.2">
      <c r="B214" s="32" t="str">
        <f t="shared" si="18"/>
        <v/>
      </c>
      <c r="C214" s="26" t="str">
        <f t="shared" si="23"/>
        <v/>
      </c>
      <c r="D214" s="71" t="str">
        <f t="shared" si="19"/>
        <v/>
      </c>
      <c r="E214" s="71" t="str">
        <f t="shared" si="20"/>
        <v/>
      </c>
      <c r="F214" s="73"/>
      <c r="G214" s="71" t="str">
        <f t="shared" si="21"/>
        <v/>
      </c>
      <c r="H214" s="71" t="str">
        <f t="shared" si="22"/>
        <v/>
      </c>
    </row>
    <row r="215" spans="2:8" ht="15" customHeight="1" x14ac:dyDescent="0.2">
      <c r="B215" s="32" t="str">
        <f t="shared" si="18"/>
        <v/>
      </c>
      <c r="C215" s="26" t="str">
        <f t="shared" si="23"/>
        <v/>
      </c>
      <c r="D215" s="71" t="str">
        <f t="shared" si="19"/>
        <v/>
      </c>
      <c r="E215" s="71" t="str">
        <f t="shared" si="20"/>
        <v/>
      </c>
      <c r="F215" s="73"/>
      <c r="G215" s="71" t="str">
        <f t="shared" si="21"/>
        <v/>
      </c>
      <c r="H215" s="71" t="str">
        <f t="shared" si="22"/>
        <v/>
      </c>
    </row>
    <row r="216" spans="2:8" ht="15" customHeight="1" x14ac:dyDescent="0.2">
      <c r="B216" s="32" t="str">
        <f t="shared" si="18"/>
        <v/>
      </c>
      <c r="C216" s="26" t="str">
        <f t="shared" si="23"/>
        <v/>
      </c>
      <c r="D216" s="71" t="str">
        <f t="shared" si="19"/>
        <v/>
      </c>
      <c r="E216" s="71" t="str">
        <f t="shared" si="20"/>
        <v/>
      </c>
      <c r="F216" s="73"/>
      <c r="G216" s="71" t="str">
        <f t="shared" si="21"/>
        <v/>
      </c>
      <c r="H216" s="71" t="str">
        <f t="shared" si="22"/>
        <v/>
      </c>
    </row>
    <row r="217" spans="2:8" ht="15" customHeight="1" x14ac:dyDescent="0.2">
      <c r="B217" s="32" t="str">
        <f t="shared" si="18"/>
        <v/>
      </c>
      <c r="C217" s="26" t="str">
        <f t="shared" si="23"/>
        <v/>
      </c>
      <c r="D217" s="71" t="str">
        <f t="shared" si="19"/>
        <v/>
      </c>
      <c r="E217" s="71" t="str">
        <f t="shared" si="20"/>
        <v/>
      </c>
      <c r="F217" s="73"/>
      <c r="G217" s="71" t="str">
        <f t="shared" si="21"/>
        <v/>
      </c>
      <c r="H217" s="71" t="str">
        <f t="shared" si="22"/>
        <v/>
      </c>
    </row>
    <row r="218" spans="2:8" ht="15" customHeight="1" x14ac:dyDescent="0.2">
      <c r="B218" s="32" t="str">
        <f t="shared" si="18"/>
        <v/>
      </c>
      <c r="C218" s="26" t="str">
        <f t="shared" si="23"/>
        <v/>
      </c>
      <c r="D218" s="71" t="str">
        <f t="shared" si="19"/>
        <v/>
      </c>
      <c r="E218" s="71" t="str">
        <f t="shared" si="20"/>
        <v/>
      </c>
      <c r="F218" s="73"/>
      <c r="G218" s="71" t="str">
        <f t="shared" si="21"/>
        <v/>
      </c>
      <c r="H218" s="71" t="str">
        <f t="shared" si="22"/>
        <v/>
      </c>
    </row>
    <row r="219" spans="2:8" ht="15" customHeight="1" x14ac:dyDescent="0.2">
      <c r="B219" s="32" t="str">
        <f t="shared" si="18"/>
        <v/>
      </c>
      <c r="C219" s="26" t="str">
        <f t="shared" si="23"/>
        <v/>
      </c>
      <c r="D219" s="71" t="str">
        <f t="shared" si="19"/>
        <v/>
      </c>
      <c r="E219" s="71" t="str">
        <f t="shared" si="20"/>
        <v/>
      </c>
      <c r="F219" s="73"/>
      <c r="G219" s="71" t="str">
        <f t="shared" si="21"/>
        <v/>
      </c>
      <c r="H219" s="71" t="str">
        <f t="shared" si="22"/>
        <v/>
      </c>
    </row>
    <row r="220" spans="2:8" ht="15" customHeight="1" x14ac:dyDescent="0.2">
      <c r="B220" s="32" t="str">
        <f t="shared" si="18"/>
        <v/>
      </c>
      <c r="C220" s="26" t="str">
        <f t="shared" si="23"/>
        <v/>
      </c>
      <c r="D220" s="71" t="str">
        <f t="shared" si="19"/>
        <v/>
      </c>
      <c r="E220" s="71" t="str">
        <f t="shared" si="20"/>
        <v/>
      </c>
      <c r="F220" s="73"/>
      <c r="G220" s="71" t="str">
        <f t="shared" si="21"/>
        <v/>
      </c>
      <c r="H220" s="71" t="str">
        <f t="shared" si="22"/>
        <v/>
      </c>
    </row>
    <row r="221" spans="2:8" ht="15" customHeight="1" x14ac:dyDescent="0.2">
      <c r="B221" s="32" t="str">
        <f t="shared" si="18"/>
        <v/>
      </c>
      <c r="C221" s="26" t="str">
        <f t="shared" si="23"/>
        <v/>
      </c>
      <c r="D221" s="71" t="str">
        <f t="shared" si="19"/>
        <v/>
      </c>
      <c r="E221" s="71" t="str">
        <f t="shared" si="20"/>
        <v/>
      </c>
      <c r="F221" s="73"/>
      <c r="G221" s="71" t="str">
        <f t="shared" si="21"/>
        <v/>
      </c>
      <c r="H221" s="71" t="str">
        <f t="shared" si="22"/>
        <v/>
      </c>
    </row>
    <row r="222" spans="2:8" ht="15" customHeight="1" x14ac:dyDescent="0.2">
      <c r="B222" s="32" t="str">
        <f t="shared" si="18"/>
        <v/>
      </c>
      <c r="C222" s="26" t="str">
        <f t="shared" si="23"/>
        <v/>
      </c>
      <c r="D222" s="71" t="str">
        <f t="shared" si="19"/>
        <v/>
      </c>
      <c r="E222" s="71" t="str">
        <f t="shared" si="20"/>
        <v/>
      </c>
      <c r="F222" s="73"/>
      <c r="G222" s="71" t="str">
        <f t="shared" si="21"/>
        <v/>
      </c>
      <c r="H222" s="71" t="str">
        <f t="shared" si="22"/>
        <v/>
      </c>
    </row>
    <row r="223" spans="2:8" ht="15" customHeight="1" x14ac:dyDescent="0.2">
      <c r="B223" s="32" t="str">
        <f t="shared" si="18"/>
        <v/>
      </c>
      <c r="C223" s="26" t="str">
        <f t="shared" si="23"/>
        <v/>
      </c>
      <c r="D223" s="71" t="str">
        <f t="shared" si="19"/>
        <v/>
      </c>
      <c r="E223" s="71" t="str">
        <f t="shared" si="20"/>
        <v/>
      </c>
      <c r="F223" s="73"/>
      <c r="G223" s="71" t="str">
        <f t="shared" si="21"/>
        <v/>
      </c>
      <c r="H223" s="71" t="str">
        <f t="shared" si="22"/>
        <v/>
      </c>
    </row>
    <row r="224" spans="2:8" ht="15" customHeight="1" x14ac:dyDescent="0.2">
      <c r="B224" s="32" t="str">
        <f t="shared" si="18"/>
        <v/>
      </c>
      <c r="C224" s="26" t="str">
        <f t="shared" si="23"/>
        <v/>
      </c>
      <c r="D224" s="71" t="str">
        <f t="shared" si="19"/>
        <v/>
      </c>
      <c r="E224" s="71" t="str">
        <f t="shared" si="20"/>
        <v/>
      </c>
      <c r="F224" s="73"/>
      <c r="G224" s="71" t="str">
        <f t="shared" si="21"/>
        <v/>
      </c>
      <c r="H224" s="71" t="str">
        <f t="shared" si="22"/>
        <v/>
      </c>
    </row>
    <row r="225" spans="2:8" ht="15" customHeight="1" x14ac:dyDescent="0.2">
      <c r="B225" s="32" t="str">
        <f t="shared" si="18"/>
        <v/>
      </c>
      <c r="C225" s="26" t="str">
        <f t="shared" si="23"/>
        <v/>
      </c>
      <c r="D225" s="71" t="str">
        <f t="shared" si="19"/>
        <v/>
      </c>
      <c r="E225" s="71" t="str">
        <f t="shared" si="20"/>
        <v/>
      </c>
      <c r="F225" s="73"/>
      <c r="G225" s="71" t="str">
        <f t="shared" si="21"/>
        <v/>
      </c>
      <c r="H225" s="71" t="str">
        <f t="shared" si="22"/>
        <v/>
      </c>
    </row>
    <row r="226" spans="2:8" ht="15" customHeight="1" x14ac:dyDescent="0.2">
      <c r="B226" s="32" t="str">
        <f t="shared" si="18"/>
        <v/>
      </c>
      <c r="C226" s="26" t="str">
        <f t="shared" si="23"/>
        <v/>
      </c>
      <c r="D226" s="71" t="str">
        <f t="shared" si="19"/>
        <v/>
      </c>
      <c r="E226" s="71" t="str">
        <f t="shared" si="20"/>
        <v/>
      </c>
      <c r="F226" s="73"/>
      <c r="G226" s="71" t="str">
        <f t="shared" si="21"/>
        <v/>
      </c>
      <c r="H226" s="71" t="str">
        <f t="shared" si="22"/>
        <v/>
      </c>
    </row>
    <row r="227" spans="2:8" ht="15" customHeight="1" x14ac:dyDescent="0.2">
      <c r="B227" s="32" t="str">
        <f t="shared" si="18"/>
        <v/>
      </c>
      <c r="C227" s="26" t="str">
        <f t="shared" si="23"/>
        <v/>
      </c>
      <c r="D227" s="71" t="str">
        <f t="shared" si="19"/>
        <v/>
      </c>
      <c r="E227" s="71" t="str">
        <f t="shared" si="20"/>
        <v/>
      </c>
      <c r="F227" s="73"/>
      <c r="G227" s="71" t="str">
        <f t="shared" si="21"/>
        <v/>
      </c>
      <c r="H227" s="71" t="str">
        <f t="shared" si="22"/>
        <v/>
      </c>
    </row>
    <row r="228" spans="2:8" ht="15" customHeight="1" x14ac:dyDescent="0.2">
      <c r="B228" s="32" t="str">
        <f t="shared" si="18"/>
        <v/>
      </c>
      <c r="C228" s="26" t="str">
        <f t="shared" si="23"/>
        <v/>
      </c>
      <c r="D228" s="71" t="str">
        <f t="shared" si="19"/>
        <v/>
      </c>
      <c r="E228" s="71" t="str">
        <f t="shared" si="20"/>
        <v/>
      </c>
      <c r="F228" s="73"/>
      <c r="G228" s="71" t="str">
        <f t="shared" si="21"/>
        <v/>
      </c>
      <c r="H228" s="71" t="str">
        <f t="shared" si="22"/>
        <v/>
      </c>
    </row>
    <row r="229" spans="2:8" ht="15" customHeight="1" x14ac:dyDescent="0.2">
      <c r="B229" s="32" t="str">
        <f t="shared" si="18"/>
        <v/>
      </c>
      <c r="C229" s="26" t="str">
        <f t="shared" si="23"/>
        <v/>
      </c>
      <c r="D229" s="71" t="str">
        <f t="shared" si="19"/>
        <v/>
      </c>
      <c r="E229" s="71" t="str">
        <f t="shared" si="20"/>
        <v/>
      </c>
      <c r="F229" s="73"/>
      <c r="G229" s="71" t="str">
        <f t="shared" si="21"/>
        <v/>
      </c>
      <c r="H229" s="71" t="str">
        <f t="shared" si="22"/>
        <v/>
      </c>
    </row>
    <row r="230" spans="2:8" ht="15" customHeight="1" x14ac:dyDescent="0.2">
      <c r="B230" s="32" t="str">
        <f t="shared" si="18"/>
        <v/>
      </c>
      <c r="C230" s="26" t="str">
        <f t="shared" si="23"/>
        <v/>
      </c>
      <c r="D230" s="71" t="str">
        <f t="shared" si="19"/>
        <v/>
      </c>
      <c r="E230" s="71" t="str">
        <f t="shared" si="20"/>
        <v/>
      </c>
      <c r="F230" s="73"/>
      <c r="G230" s="71" t="str">
        <f t="shared" si="21"/>
        <v/>
      </c>
      <c r="H230" s="71" t="str">
        <f t="shared" si="22"/>
        <v/>
      </c>
    </row>
    <row r="231" spans="2:8" ht="15" customHeight="1" x14ac:dyDescent="0.2">
      <c r="B231" s="32" t="str">
        <f t="shared" si="18"/>
        <v/>
      </c>
      <c r="C231" s="26" t="str">
        <f t="shared" si="23"/>
        <v/>
      </c>
      <c r="D231" s="71" t="str">
        <f t="shared" si="19"/>
        <v/>
      </c>
      <c r="E231" s="71" t="str">
        <f t="shared" si="20"/>
        <v/>
      </c>
      <c r="F231" s="73"/>
      <c r="G231" s="71" t="str">
        <f t="shared" si="21"/>
        <v/>
      </c>
      <c r="H231" s="71" t="str">
        <f t="shared" si="22"/>
        <v/>
      </c>
    </row>
    <row r="232" spans="2:8" ht="15" customHeight="1" x14ac:dyDescent="0.2">
      <c r="B232" s="32" t="str">
        <f t="shared" si="18"/>
        <v/>
      </c>
      <c r="C232" s="26" t="str">
        <f t="shared" si="23"/>
        <v/>
      </c>
      <c r="D232" s="71" t="str">
        <f t="shared" si="19"/>
        <v/>
      </c>
      <c r="E232" s="71" t="str">
        <f t="shared" si="20"/>
        <v/>
      </c>
      <c r="F232" s="73"/>
      <c r="G232" s="71" t="str">
        <f t="shared" si="21"/>
        <v/>
      </c>
      <c r="H232" s="71" t="str">
        <f t="shared" si="22"/>
        <v/>
      </c>
    </row>
    <row r="233" spans="2:8" ht="15" customHeight="1" x14ac:dyDescent="0.2">
      <c r="B233" s="32" t="str">
        <f t="shared" si="18"/>
        <v/>
      </c>
      <c r="C233" s="26" t="str">
        <f t="shared" si="23"/>
        <v/>
      </c>
      <c r="D233" s="71" t="str">
        <f t="shared" si="19"/>
        <v/>
      </c>
      <c r="E233" s="71" t="str">
        <f t="shared" si="20"/>
        <v/>
      </c>
      <c r="F233" s="73"/>
      <c r="G233" s="71" t="str">
        <f t="shared" si="21"/>
        <v/>
      </c>
      <c r="H233" s="71" t="str">
        <f t="shared" si="22"/>
        <v/>
      </c>
    </row>
    <row r="234" spans="2:8" ht="15" customHeight="1" x14ac:dyDescent="0.2">
      <c r="B234" s="32" t="str">
        <f t="shared" si="18"/>
        <v/>
      </c>
      <c r="C234" s="26" t="str">
        <f t="shared" si="23"/>
        <v/>
      </c>
      <c r="D234" s="71" t="str">
        <f t="shared" si="19"/>
        <v/>
      </c>
      <c r="E234" s="71" t="str">
        <f t="shared" si="20"/>
        <v/>
      </c>
      <c r="F234" s="73"/>
      <c r="G234" s="71" t="str">
        <f t="shared" si="21"/>
        <v/>
      </c>
      <c r="H234" s="71" t="str">
        <f t="shared" si="22"/>
        <v/>
      </c>
    </row>
    <row r="235" spans="2:8" ht="15" customHeight="1" x14ac:dyDescent="0.2">
      <c r="B235" s="32" t="str">
        <f t="shared" si="18"/>
        <v/>
      </c>
      <c r="C235" s="26" t="str">
        <f t="shared" si="23"/>
        <v/>
      </c>
      <c r="D235" s="71" t="str">
        <f t="shared" si="19"/>
        <v/>
      </c>
      <c r="E235" s="71" t="str">
        <f t="shared" si="20"/>
        <v/>
      </c>
      <c r="F235" s="73"/>
      <c r="G235" s="71" t="str">
        <f t="shared" si="21"/>
        <v/>
      </c>
      <c r="H235" s="71" t="str">
        <f t="shared" si="22"/>
        <v/>
      </c>
    </row>
    <row r="236" spans="2:8" ht="15" customHeight="1" x14ac:dyDescent="0.2">
      <c r="B236" s="32" t="str">
        <f t="shared" si="18"/>
        <v/>
      </c>
      <c r="C236" s="26" t="str">
        <f t="shared" si="23"/>
        <v/>
      </c>
      <c r="D236" s="71" t="str">
        <f t="shared" si="19"/>
        <v/>
      </c>
      <c r="E236" s="71" t="str">
        <f t="shared" si="20"/>
        <v/>
      </c>
      <c r="F236" s="73"/>
      <c r="G236" s="71" t="str">
        <f t="shared" si="21"/>
        <v/>
      </c>
      <c r="H236" s="71" t="str">
        <f t="shared" si="22"/>
        <v/>
      </c>
    </row>
    <row r="237" spans="2:8" ht="15" customHeight="1" x14ac:dyDescent="0.2">
      <c r="B237" s="32" t="str">
        <f t="shared" si="18"/>
        <v/>
      </c>
      <c r="C237" s="26" t="str">
        <f t="shared" si="23"/>
        <v/>
      </c>
      <c r="D237" s="71" t="str">
        <f t="shared" si="19"/>
        <v/>
      </c>
      <c r="E237" s="71" t="str">
        <f t="shared" si="20"/>
        <v/>
      </c>
      <c r="F237" s="73"/>
      <c r="G237" s="71" t="str">
        <f t="shared" si="21"/>
        <v/>
      </c>
      <c r="H237" s="71" t="str">
        <f t="shared" si="22"/>
        <v/>
      </c>
    </row>
    <row r="238" spans="2:8" ht="15" customHeight="1" x14ac:dyDescent="0.2">
      <c r="B238" s="32" t="str">
        <f t="shared" si="18"/>
        <v/>
      </c>
      <c r="C238" s="26" t="str">
        <f t="shared" si="23"/>
        <v/>
      </c>
      <c r="D238" s="71" t="str">
        <f t="shared" si="19"/>
        <v/>
      </c>
      <c r="E238" s="71" t="str">
        <f t="shared" si="20"/>
        <v/>
      </c>
      <c r="F238" s="73"/>
      <c r="G238" s="71" t="str">
        <f t="shared" si="21"/>
        <v/>
      </c>
      <c r="H238" s="71" t="str">
        <f t="shared" si="22"/>
        <v/>
      </c>
    </row>
    <row r="239" spans="2:8" ht="15" customHeight="1" x14ac:dyDescent="0.2">
      <c r="B239" s="32" t="str">
        <f t="shared" si="18"/>
        <v/>
      </c>
      <c r="C239" s="26" t="str">
        <f t="shared" si="23"/>
        <v/>
      </c>
      <c r="D239" s="71" t="str">
        <f t="shared" si="19"/>
        <v/>
      </c>
      <c r="E239" s="71" t="str">
        <f t="shared" si="20"/>
        <v/>
      </c>
      <c r="F239" s="73"/>
      <c r="G239" s="71" t="str">
        <f t="shared" si="21"/>
        <v/>
      </c>
      <c r="H239" s="71" t="str">
        <f t="shared" si="22"/>
        <v/>
      </c>
    </row>
    <row r="240" spans="2:8" ht="15" customHeight="1" x14ac:dyDescent="0.2">
      <c r="B240" s="32" t="str">
        <f t="shared" si="18"/>
        <v/>
      </c>
      <c r="C240" s="26" t="str">
        <f t="shared" si="23"/>
        <v/>
      </c>
      <c r="D240" s="71" t="str">
        <f t="shared" si="19"/>
        <v/>
      </c>
      <c r="E240" s="71" t="str">
        <f t="shared" si="20"/>
        <v/>
      </c>
      <c r="F240" s="73"/>
      <c r="G240" s="71" t="str">
        <f t="shared" si="21"/>
        <v/>
      </c>
      <c r="H240" s="71" t="str">
        <f t="shared" si="22"/>
        <v/>
      </c>
    </row>
    <row r="241" spans="2:8" ht="15" customHeight="1" x14ac:dyDescent="0.2">
      <c r="B241" s="32" t="str">
        <f t="shared" si="18"/>
        <v/>
      </c>
      <c r="C241" s="26" t="str">
        <f t="shared" si="23"/>
        <v/>
      </c>
      <c r="D241" s="71" t="str">
        <f t="shared" si="19"/>
        <v/>
      </c>
      <c r="E241" s="71" t="str">
        <f t="shared" si="20"/>
        <v/>
      </c>
      <c r="F241" s="73"/>
      <c r="G241" s="71" t="str">
        <f t="shared" si="21"/>
        <v/>
      </c>
      <c r="H241" s="71" t="str">
        <f t="shared" si="22"/>
        <v/>
      </c>
    </row>
    <row r="242" spans="2:8" ht="15" customHeight="1" x14ac:dyDescent="0.2">
      <c r="B242" s="32" t="str">
        <f t="shared" si="18"/>
        <v/>
      </c>
      <c r="C242" s="26" t="str">
        <f t="shared" si="23"/>
        <v/>
      </c>
      <c r="D242" s="71" t="str">
        <f t="shared" si="19"/>
        <v/>
      </c>
      <c r="E242" s="71" t="str">
        <f t="shared" si="20"/>
        <v/>
      </c>
      <c r="F242" s="73"/>
      <c r="G242" s="71" t="str">
        <f t="shared" si="21"/>
        <v/>
      </c>
      <c r="H242" s="71" t="str">
        <f t="shared" si="22"/>
        <v/>
      </c>
    </row>
    <row r="243" spans="2:8" ht="15" customHeight="1" x14ac:dyDescent="0.2">
      <c r="B243" s="32" t="str">
        <f t="shared" si="18"/>
        <v/>
      </c>
      <c r="C243" s="26" t="str">
        <f t="shared" si="23"/>
        <v/>
      </c>
      <c r="D243" s="71" t="str">
        <f t="shared" si="19"/>
        <v/>
      </c>
      <c r="E243" s="71" t="str">
        <f t="shared" si="20"/>
        <v/>
      </c>
      <c r="F243" s="73"/>
      <c r="G243" s="71" t="str">
        <f t="shared" si="21"/>
        <v/>
      </c>
      <c r="H243" s="71" t="str">
        <f t="shared" si="22"/>
        <v/>
      </c>
    </row>
    <row r="244" spans="2:8" ht="15" customHeight="1" x14ac:dyDescent="0.2">
      <c r="B244" s="32" t="str">
        <f t="shared" si="18"/>
        <v/>
      </c>
      <c r="C244" s="26" t="str">
        <f t="shared" si="23"/>
        <v/>
      </c>
      <c r="D244" s="71" t="str">
        <f t="shared" si="19"/>
        <v/>
      </c>
      <c r="E244" s="71" t="str">
        <f t="shared" si="20"/>
        <v/>
      </c>
      <c r="F244" s="73"/>
      <c r="G244" s="71" t="str">
        <f t="shared" si="21"/>
        <v/>
      </c>
      <c r="H244" s="71" t="str">
        <f t="shared" si="22"/>
        <v/>
      </c>
    </row>
    <row r="245" spans="2:8" ht="15" customHeight="1" x14ac:dyDescent="0.2">
      <c r="B245" s="32" t="str">
        <f t="shared" si="18"/>
        <v/>
      </c>
      <c r="C245" s="26" t="str">
        <f t="shared" si="23"/>
        <v/>
      </c>
      <c r="D245" s="71" t="str">
        <f t="shared" si="19"/>
        <v/>
      </c>
      <c r="E245" s="71" t="str">
        <f t="shared" si="20"/>
        <v/>
      </c>
      <c r="F245" s="73"/>
      <c r="G245" s="71" t="str">
        <f t="shared" si="21"/>
        <v/>
      </c>
      <c r="H245" s="71" t="str">
        <f t="shared" si="22"/>
        <v/>
      </c>
    </row>
    <row r="246" spans="2:8" ht="15" customHeight="1" x14ac:dyDescent="0.2">
      <c r="B246" s="32" t="str">
        <f t="shared" si="18"/>
        <v/>
      </c>
      <c r="C246" s="26" t="str">
        <f t="shared" si="23"/>
        <v/>
      </c>
      <c r="D246" s="71" t="str">
        <f t="shared" si="19"/>
        <v/>
      </c>
      <c r="E246" s="71" t="str">
        <f t="shared" si="20"/>
        <v/>
      </c>
      <c r="F246" s="73"/>
      <c r="G246" s="71" t="str">
        <f t="shared" si="21"/>
        <v/>
      </c>
      <c r="H246" s="71" t="str">
        <f t="shared" si="22"/>
        <v/>
      </c>
    </row>
    <row r="247" spans="2:8" ht="15" customHeight="1" x14ac:dyDescent="0.2">
      <c r="B247" s="32" t="str">
        <f t="shared" si="18"/>
        <v/>
      </c>
      <c r="C247" s="26" t="str">
        <f t="shared" si="23"/>
        <v/>
      </c>
      <c r="D247" s="71" t="str">
        <f t="shared" si="19"/>
        <v/>
      </c>
      <c r="E247" s="71" t="str">
        <f t="shared" si="20"/>
        <v/>
      </c>
      <c r="F247" s="73"/>
      <c r="G247" s="71" t="str">
        <f t="shared" si="21"/>
        <v/>
      </c>
      <c r="H247" s="71" t="str">
        <f t="shared" si="22"/>
        <v/>
      </c>
    </row>
    <row r="248" spans="2:8" ht="15" customHeight="1" x14ac:dyDescent="0.2">
      <c r="B248" s="32" t="str">
        <f t="shared" si="18"/>
        <v/>
      </c>
      <c r="C248" s="26" t="str">
        <f t="shared" si="23"/>
        <v/>
      </c>
      <c r="D248" s="71" t="str">
        <f t="shared" si="19"/>
        <v/>
      </c>
      <c r="E248" s="71" t="str">
        <f t="shared" si="20"/>
        <v/>
      </c>
      <c r="F248" s="73"/>
      <c r="G248" s="71" t="str">
        <f t="shared" si="21"/>
        <v/>
      </c>
      <c r="H248" s="71" t="str">
        <f t="shared" si="22"/>
        <v/>
      </c>
    </row>
    <row r="249" spans="2:8" ht="15" customHeight="1" x14ac:dyDescent="0.2">
      <c r="B249" s="32" t="str">
        <f t="shared" si="18"/>
        <v/>
      </c>
      <c r="C249" s="26" t="str">
        <f t="shared" si="23"/>
        <v/>
      </c>
      <c r="D249" s="71" t="str">
        <f t="shared" si="19"/>
        <v/>
      </c>
      <c r="E249" s="71" t="str">
        <f t="shared" si="20"/>
        <v/>
      </c>
      <c r="F249" s="73"/>
      <c r="G249" s="71" t="str">
        <f t="shared" si="21"/>
        <v/>
      </c>
      <c r="H249" s="71" t="str">
        <f t="shared" si="22"/>
        <v/>
      </c>
    </row>
    <row r="250" spans="2:8" ht="15" customHeight="1" x14ac:dyDescent="0.2">
      <c r="B250" s="32" t="str">
        <f t="shared" si="18"/>
        <v/>
      </c>
      <c r="C250" s="26" t="str">
        <f t="shared" si="23"/>
        <v/>
      </c>
      <c r="D250" s="71" t="str">
        <f t="shared" si="19"/>
        <v/>
      </c>
      <c r="E250" s="71" t="str">
        <f t="shared" si="20"/>
        <v/>
      </c>
      <c r="F250" s="73"/>
      <c r="G250" s="71" t="str">
        <f t="shared" si="21"/>
        <v/>
      </c>
      <c r="H250" s="71" t="str">
        <f t="shared" si="22"/>
        <v/>
      </c>
    </row>
    <row r="251" spans="2:8" ht="15" customHeight="1" x14ac:dyDescent="0.2">
      <c r="B251" s="32" t="str">
        <f t="shared" si="18"/>
        <v/>
      </c>
      <c r="C251" s="26" t="str">
        <f t="shared" si="23"/>
        <v/>
      </c>
      <c r="D251" s="71" t="str">
        <f t="shared" si="19"/>
        <v/>
      </c>
      <c r="E251" s="71" t="str">
        <f t="shared" si="20"/>
        <v/>
      </c>
      <c r="F251" s="73"/>
      <c r="G251" s="71" t="str">
        <f t="shared" si="21"/>
        <v/>
      </c>
      <c r="H251" s="71" t="str">
        <f t="shared" si="22"/>
        <v/>
      </c>
    </row>
    <row r="252" spans="2:8" ht="15" customHeight="1" x14ac:dyDescent="0.2">
      <c r="B252" s="32" t="str">
        <f t="shared" si="18"/>
        <v/>
      </c>
      <c r="C252" s="26" t="str">
        <f t="shared" si="23"/>
        <v/>
      </c>
      <c r="D252" s="71" t="str">
        <f t="shared" si="19"/>
        <v/>
      </c>
      <c r="E252" s="71" t="str">
        <f t="shared" si="20"/>
        <v/>
      </c>
      <c r="F252" s="73"/>
      <c r="G252" s="71" t="str">
        <f t="shared" si="21"/>
        <v/>
      </c>
      <c r="H252" s="71" t="str">
        <f t="shared" si="22"/>
        <v/>
      </c>
    </row>
    <row r="253" spans="2:8" ht="15" customHeight="1" x14ac:dyDescent="0.2">
      <c r="B253" s="32" t="str">
        <f t="shared" si="18"/>
        <v/>
      </c>
      <c r="C253" s="26" t="str">
        <f t="shared" si="23"/>
        <v/>
      </c>
      <c r="D253" s="71" t="str">
        <f t="shared" si="19"/>
        <v/>
      </c>
      <c r="E253" s="71" t="str">
        <f t="shared" si="20"/>
        <v/>
      </c>
      <c r="F253" s="73"/>
      <c r="G253" s="71" t="str">
        <f t="shared" si="21"/>
        <v/>
      </c>
      <c r="H253" s="71" t="str">
        <f t="shared" si="22"/>
        <v/>
      </c>
    </row>
    <row r="254" spans="2:8" ht="15" customHeight="1" x14ac:dyDescent="0.2">
      <c r="B254" s="32" t="str">
        <f t="shared" si="18"/>
        <v/>
      </c>
      <c r="C254" s="26" t="str">
        <f t="shared" si="23"/>
        <v/>
      </c>
      <c r="D254" s="71" t="str">
        <f t="shared" si="19"/>
        <v/>
      </c>
      <c r="E254" s="71" t="str">
        <f t="shared" si="20"/>
        <v/>
      </c>
      <c r="F254" s="73"/>
      <c r="G254" s="71" t="str">
        <f t="shared" si="21"/>
        <v/>
      </c>
      <c r="H254" s="71" t="str">
        <f t="shared" si="22"/>
        <v/>
      </c>
    </row>
    <row r="255" spans="2:8" ht="15" customHeight="1" x14ac:dyDescent="0.2">
      <c r="B255" s="32" t="str">
        <f t="shared" si="18"/>
        <v/>
      </c>
      <c r="C255" s="26" t="str">
        <f t="shared" si="23"/>
        <v/>
      </c>
      <c r="D255" s="71" t="str">
        <f t="shared" si="19"/>
        <v/>
      </c>
      <c r="E255" s="71" t="str">
        <f t="shared" si="20"/>
        <v/>
      </c>
      <c r="F255" s="73"/>
      <c r="G255" s="71" t="str">
        <f t="shared" si="21"/>
        <v/>
      </c>
      <c r="H255" s="71" t="str">
        <f t="shared" si="22"/>
        <v/>
      </c>
    </row>
    <row r="256" spans="2:8" ht="15" customHeight="1" x14ac:dyDescent="0.2">
      <c r="B256" s="32" t="str">
        <f t="shared" si="18"/>
        <v/>
      </c>
      <c r="C256" s="26" t="str">
        <f t="shared" si="23"/>
        <v/>
      </c>
      <c r="D256" s="71" t="str">
        <f t="shared" si="19"/>
        <v/>
      </c>
      <c r="E256" s="71" t="str">
        <f t="shared" si="20"/>
        <v/>
      </c>
      <c r="F256" s="73"/>
      <c r="G256" s="71" t="str">
        <f t="shared" si="21"/>
        <v/>
      </c>
      <c r="H256" s="71" t="str">
        <f t="shared" si="22"/>
        <v/>
      </c>
    </row>
    <row r="257" spans="2:8" ht="15" customHeight="1" x14ac:dyDescent="0.2">
      <c r="B257" s="32" t="str">
        <f t="shared" si="18"/>
        <v/>
      </c>
      <c r="C257" s="26" t="str">
        <f t="shared" si="23"/>
        <v/>
      </c>
      <c r="D257" s="71" t="str">
        <f t="shared" si="19"/>
        <v/>
      </c>
      <c r="E257" s="71" t="str">
        <f t="shared" si="20"/>
        <v/>
      </c>
      <c r="F257" s="73"/>
      <c r="G257" s="71" t="str">
        <f t="shared" si="21"/>
        <v/>
      </c>
      <c r="H257" s="71" t="str">
        <f t="shared" si="22"/>
        <v/>
      </c>
    </row>
    <row r="258" spans="2:8" ht="15" customHeight="1" x14ac:dyDescent="0.2">
      <c r="B258" s="32" t="str">
        <f t="shared" si="18"/>
        <v/>
      </c>
      <c r="C258" s="26" t="str">
        <f t="shared" si="23"/>
        <v/>
      </c>
      <c r="D258" s="71" t="str">
        <f t="shared" si="19"/>
        <v/>
      </c>
      <c r="E258" s="71" t="str">
        <f t="shared" si="20"/>
        <v/>
      </c>
      <c r="F258" s="73"/>
      <c r="G258" s="71" t="str">
        <f t="shared" si="21"/>
        <v/>
      </c>
      <c r="H258" s="71" t="str">
        <f t="shared" si="22"/>
        <v/>
      </c>
    </row>
    <row r="259" spans="2:8" ht="15" customHeight="1" x14ac:dyDescent="0.2">
      <c r="B259" s="32" t="str">
        <f t="shared" si="18"/>
        <v/>
      </c>
      <c r="C259" s="26" t="str">
        <f t="shared" si="23"/>
        <v/>
      </c>
      <c r="D259" s="71" t="str">
        <f t="shared" si="19"/>
        <v/>
      </c>
      <c r="E259" s="71" t="str">
        <f t="shared" si="20"/>
        <v/>
      </c>
      <c r="F259" s="73"/>
      <c r="G259" s="71" t="str">
        <f t="shared" si="21"/>
        <v/>
      </c>
      <c r="H259" s="71" t="str">
        <f t="shared" si="22"/>
        <v/>
      </c>
    </row>
    <row r="260" spans="2:8" ht="15" customHeight="1" x14ac:dyDescent="0.2">
      <c r="B260" s="32" t="str">
        <f t="shared" si="18"/>
        <v/>
      </c>
      <c r="C260" s="26" t="str">
        <f t="shared" si="23"/>
        <v/>
      </c>
      <c r="D260" s="71" t="str">
        <f t="shared" si="19"/>
        <v/>
      </c>
      <c r="E260" s="71" t="str">
        <f t="shared" si="20"/>
        <v/>
      </c>
      <c r="F260" s="73"/>
      <c r="G260" s="71" t="str">
        <f t="shared" si="21"/>
        <v/>
      </c>
      <c r="H260" s="71" t="str">
        <f t="shared" si="22"/>
        <v/>
      </c>
    </row>
    <row r="261" spans="2:8" ht="15" customHeight="1" x14ac:dyDescent="0.2">
      <c r="B261" s="32" t="str">
        <f t="shared" si="18"/>
        <v/>
      </c>
      <c r="C261" s="26" t="str">
        <f t="shared" si="23"/>
        <v/>
      </c>
      <c r="D261" s="71" t="str">
        <f t="shared" si="19"/>
        <v/>
      </c>
      <c r="E261" s="71" t="str">
        <f t="shared" si="20"/>
        <v/>
      </c>
      <c r="F261" s="73"/>
      <c r="G261" s="71" t="str">
        <f t="shared" si="21"/>
        <v/>
      </c>
      <c r="H261" s="71" t="str">
        <f t="shared" si="22"/>
        <v/>
      </c>
    </row>
    <row r="262" spans="2:8" ht="15" customHeight="1" x14ac:dyDescent="0.2">
      <c r="B262" s="32" t="str">
        <f t="shared" si="18"/>
        <v/>
      </c>
      <c r="C262" s="26" t="str">
        <f t="shared" si="23"/>
        <v/>
      </c>
      <c r="D262" s="71" t="str">
        <f t="shared" si="19"/>
        <v/>
      </c>
      <c r="E262" s="71" t="str">
        <f t="shared" si="20"/>
        <v/>
      </c>
      <c r="F262" s="73"/>
      <c r="G262" s="71" t="str">
        <f t="shared" si="21"/>
        <v/>
      </c>
      <c r="H262" s="71" t="str">
        <f t="shared" si="22"/>
        <v/>
      </c>
    </row>
    <row r="263" spans="2:8" ht="15" customHeight="1" x14ac:dyDescent="0.2">
      <c r="B263" s="32" t="str">
        <f t="shared" si="18"/>
        <v/>
      </c>
      <c r="C263" s="26" t="str">
        <f t="shared" si="23"/>
        <v/>
      </c>
      <c r="D263" s="71" t="str">
        <f t="shared" si="19"/>
        <v/>
      </c>
      <c r="E263" s="71" t="str">
        <f t="shared" si="20"/>
        <v/>
      </c>
      <c r="F263" s="73"/>
      <c r="G263" s="71" t="str">
        <f t="shared" si="21"/>
        <v/>
      </c>
      <c r="H263" s="71" t="str">
        <f t="shared" si="22"/>
        <v/>
      </c>
    </row>
    <row r="264" spans="2:8" ht="15" customHeight="1" x14ac:dyDescent="0.2">
      <c r="B264" s="32" t="str">
        <f t="shared" si="18"/>
        <v/>
      </c>
      <c r="C264" s="26" t="str">
        <f t="shared" si="23"/>
        <v/>
      </c>
      <c r="D264" s="71" t="str">
        <f t="shared" si="19"/>
        <v/>
      </c>
      <c r="E264" s="71" t="str">
        <f t="shared" si="20"/>
        <v/>
      </c>
      <c r="F264" s="73"/>
      <c r="G264" s="71" t="str">
        <f t="shared" si="21"/>
        <v/>
      </c>
      <c r="H264" s="71" t="str">
        <f t="shared" si="22"/>
        <v/>
      </c>
    </row>
    <row r="265" spans="2:8" ht="15" customHeight="1" x14ac:dyDescent="0.2">
      <c r="B265" s="32" t="str">
        <f t="shared" si="18"/>
        <v/>
      </c>
      <c r="C265" s="26" t="str">
        <f t="shared" si="23"/>
        <v/>
      </c>
      <c r="D265" s="71" t="str">
        <f t="shared" si="19"/>
        <v/>
      </c>
      <c r="E265" s="71" t="str">
        <f t="shared" si="20"/>
        <v/>
      </c>
      <c r="F265" s="73"/>
      <c r="G265" s="71" t="str">
        <f t="shared" si="21"/>
        <v/>
      </c>
      <c r="H265" s="71" t="str">
        <f t="shared" si="22"/>
        <v/>
      </c>
    </row>
    <row r="266" spans="2:8" ht="15" customHeight="1" x14ac:dyDescent="0.2">
      <c r="B266" s="32" t="str">
        <f t="shared" si="18"/>
        <v/>
      </c>
      <c r="C266" s="26" t="str">
        <f t="shared" si="23"/>
        <v/>
      </c>
      <c r="D266" s="71" t="str">
        <f t="shared" si="19"/>
        <v/>
      </c>
      <c r="E266" s="71" t="str">
        <f t="shared" si="20"/>
        <v/>
      </c>
      <c r="F266" s="73"/>
      <c r="G266" s="71" t="str">
        <f t="shared" si="21"/>
        <v/>
      </c>
      <c r="H266" s="71" t="str">
        <f t="shared" si="22"/>
        <v/>
      </c>
    </row>
    <row r="267" spans="2:8" ht="15" customHeight="1" x14ac:dyDescent="0.2">
      <c r="B267" s="32" t="str">
        <f t="shared" si="18"/>
        <v/>
      </c>
      <c r="C267" s="26" t="str">
        <f t="shared" si="23"/>
        <v/>
      </c>
      <c r="D267" s="71" t="str">
        <f t="shared" si="19"/>
        <v/>
      </c>
      <c r="E267" s="71" t="str">
        <f t="shared" si="20"/>
        <v/>
      </c>
      <c r="F267" s="73"/>
      <c r="G267" s="71" t="str">
        <f t="shared" si="21"/>
        <v/>
      </c>
      <c r="H267" s="71" t="str">
        <f t="shared" si="22"/>
        <v/>
      </c>
    </row>
    <row r="268" spans="2:8" ht="15" customHeight="1" x14ac:dyDescent="0.2">
      <c r="B268" s="32" t="str">
        <f t="shared" si="18"/>
        <v/>
      </c>
      <c r="C268" s="26" t="str">
        <f t="shared" si="23"/>
        <v/>
      </c>
      <c r="D268" s="71" t="str">
        <f t="shared" si="19"/>
        <v/>
      </c>
      <c r="E268" s="71" t="str">
        <f t="shared" si="20"/>
        <v/>
      </c>
      <c r="F268" s="73"/>
      <c r="G268" s="71" t="str">
        <f t="shared" si="21"/>
        <v/>
      </c>
      <c r="H268" s="71" t="str">
        <f t="shared" si="22"/>
        <v/>
      </c>
    </row>
    <row r="269" spans="2:8" ht="15" customHeight="1" x14ac:dyDescent="0.2">
      <c r="B269" s="32" t="str">
        <f t="shared" si="18"/>
        <v/>
      </c>
      <c r="C269" s="26" t="str">
        <f t="shared" si="23"/>
        <v/>
      </c>
      <c r="D269" s="71" t="str">
        <f t="shared" si="19"/>
        <v/>
      </c>
      <c r="E269" s="71" t="str">
        <f t="shared" si="20"/>
        <v/>
      </c>
      <c r="F269" s="73"/>
      <c r="G269" s="71" t="str">
        <f t="shared" si="21"/>
        <v/>
      </c>
      <c r="H269" s="71" t="str">
        <f t="shared" si="22"/>
        <v/>
      </c>
    </row>
    <row r="270" spans="2:8" ht="15" customHeight="1" x14ac:dyDescent="0.2">
      <c r="B270" s="32" t="str">
        <f t="shared" si="18"/>
        <v/>
      </c>
      <c r="C270" s="26" t="str">
        <f t="shared" si="23"/>
        <v/>
      </c>
      <c r="D270" s="71" t="str">
        <f t="shared" si="19"/>
        <v/>
      </c>
      <c r="E270" s="71" t="str">
        <f t="shared" si="20"/>
        <v/>
      </c>
      <c r="F270" s="73"/>
      <c r="G270" s="71" t="str">
        <f t="shared" si="21"/>
        <v/>
      </c>
      <c r="H270" s="71" t="str">
        <f t="shared" si="22"/>
        <v/>
      </c>
    </row>
    <row r="271" spans="2:8" ht="15" customHeight="1" x14ac:dyDescent="0.2">
      <c r="B271" s="32" t="str">
        <f t="shared" si="18"/>
        <v/>
      </c>
      <c r="C271" s="26" t="str">
        <f t="shared" si="23"/>
        <v/>
      </c>
      <c r="D271" s="71" t="str">
        <f t="shared" si="19"/>
        <v/>
      </c>
      <c r="E271" s="71" t="str">
        <f t="shared" si="20"/>
        <v/>
      </c>
      <c r="F271" s="73"/>
      <c r="G271" s="71" t="str">
        <f t="shared" si="21"/>
        <v/>
      </c>
      <c r="H271" s="71" t="str">
        <f t="shared" si="22"/>
        <v/>
      </c>
    </row>
    <row r="272" spans="2:8" ht="15" customHeight="1" x14ac:dyDescent="0.2">
      <c r="B272" s="32" t="str">
        <f t="shared" si="18"/>
        <v/>
      </c>
      <c r="C272" s="26" t="str">
        <f t="shared" si="23"/>
        <v/>
      </c>
      <c r="D272" s="71" t="str">
        <f t="shared" si="19"/>
        <v/>
      </c>
      <c r="E272" s="71" t="str">
        <f t="shared" si="20"/>
        <v/>
      </c>
      <c r="F272" s="73"/>
      <c r="G272" s="71" t="str">
        <f t="shared" si="21"/>
        <v/>
      </c>
      <c r="H272" s="71" t="str">
        <f t="shared" si="22"/>
        <v/>
      </c>
    </row>
    <row r="273" spans="2:8" ht="15" customHeight="1" x14ac:dyDescent="0.2">
      <c r="B273" s="32" t="str">
        <f t="shared" si="18"/>
        <v/>
      </c>
      <c r="C273" s="26" t="str">
        <f t="shared" si="23"/>
        <v/>
      </c>
      <c r="D273" s="71" t="str">
        <f t="shared" si="19"/>
        <v/>
      </c>
      <c r="E273" s="71" t="str">
        <f t="shared" si="20"/>
        <v/>
      </c>
      <c r="F273" s="73"/>
      <c r="G273" s="71" t="str">
        <f t="shared" si="21"/>
        <v/>
      </c>
      <c r="H273" s="71" t="str">
        <f t="shared" si="22"/>
        <v/>
      </c>
    </row>
    <row r="274" spans="2:8" ht="15" customHeight="1" x14ac:dyDescent="0.2">
      <c r="B274" s="32" t="str">
        <f t="shared" ref="B274:B337" si="24">IFERROR(IF((B273+1)&lt;=$D$6,B273+1,""),"")</f>
        <v/>
      </c>
      <c r="C274" s="26" t="str">
        <f t="shared" si="23"/>
        <v/>
      </c>
      <c r="D274" s="71" t="str">
        <f t="shared" ref="D274:D337" si="25">IF(B274="","",$D$7/12*H273)</f>
        <v/>
      </c>
      <c r="E274" s="71" t="str">
        <f t="shared" ref="E274:E337" si="26">IF(C274="","",(H273-$D$9)/($D$6-B273))</f>
        <v/>
      </c>
      <c r="F274" s="73"/>
      <c r="G274" s="71" t="str">
        <f t="shared" ref="G274:G337" si="27">IF(C274="","",D274+E274+F274)</f>
        <v/>
      </c>
      <c r="H274" s="71" t="str">
        <f t="shared" ref="H274:H337" si="28">IF(B274="","",H273-E274-F274)</f>
        <v/>
      </c>
    </row>
    <row r="275" spans="2:8" ht="15" customHeight="1" x14ac:dyDescent="0.2">
      <c r="B275" s="32" t="str">
        <f t="shared" si="24"/>
        <v/>
      </c>
      <c r="C275" s="26" t="str">
        <f t="shared" ref="C275:C338" si="29">IF(B275="","",EOMONTH(C274,1))</f>
        <v/>
      </c>
      <c r="D275" s="71" t="str">
        <f t="shared" si="25"/>
        <v/>
      </c>
      <c r="E275" s="71" t="str">
        <f t="shared" si="26"/>
        <v/>
      </c>
      <c r="F275" s="73"/>
      <c r="G275" s="71" t="str">
        <f t="shared" si="27"/>
        <v/>
      </c>
      <c r="H275" s="71" t="str">
        <f t="shared" si="28"/>
        <v/>
      </c>
    </row>
    <row r="276" spans="2:8" ht="15" customHeight="1" x14ac:dyDescent="0.2">
      <c r="B276" s="32" t="str">
        <f t="shared" si="24"/>
        <v/>
      </c>
      <c r="C276" s="26" t="str">
        <f t="shared" si="29"/>
        <v/>
      </c>
      <c r="D276" s="71" t="str">
        <f t="shared" si="25"/>
        <v/>
      </c>
      <c r="E276" s="71" t="str">
        <f t="shared" si="26"/>
        <v/>
      </c>
      <c r="F276" s="73"/>
      <c r="G276" s="71" t="str">
        <f t="shared" si="27"/>
        <v/>
      </c>
      <c r="H276" s="71" t="str">
        <f t="shared" si="28"/>
        <v/>
      </c>
    </row>
    <row r="277" spans="2:8" ht="15" customHeight="1" x14ac:dyDescent="0.2">
      <c r="B277" s="32" t="str">
        <f t="shared" si="24"/>
        <v/>
      </c>
      <c r="C277" s="26" t="str">
        <f t="shared" si="29"/>
        <v/>
      </c>
      <c r="D277" s="71" t="str">
        <f t="shared" si="25"/>
        <v/>
      </c>
      <c r="E277" s="71" t="str">
        <f t="shared" si="26"/>
        <v/>
      </c>
      <c r="F277" s="73"/>
      <c r="G277" s="71" t="str">
        <f t="shared" si="27"/>
        <v/>
      </c>
      <c r="H277" s="71" t="str">
        <f t="shared" si="28"/>
        <v/>
      </c>
    </row>
    <row r="278" spans="2:8" ht="15" customHeight="1" x14ac:dyDescent="0.2">
      <c r="B278" s="32" t="str">
        <f t="shared" si="24"/>
        <v/>
      </c>
      <c r="C278" s="26" t="str">
        <f t="shared" si="29"/>
        <v/>
      </c>
      <c r="D278" s="71" t="str">
        <f t="shared" si="25"/>
        <v/>
      </c>
      <c r="E278" s="71" t="str">
        <f t="shared" si="26"/>
        <v/>
      </c>
      <c r="F278" s="73"/>
      <c r="G278" s="71" t="str">
        <f t="shared" si="27"/>
        <v/>
      </c>
      <c r="H278" s="71" t="str">
        <f t="shared" si="28"/>
        <v/>
      </c>
    </row>
    <row r="279" spans="2:8" ht="15" customHeight="1" x14ac:dyDescent="0.2">
      <c r="B279" s="32" t="str">
        <f t="shared" si="24"/>
        <v/>
      </c>
      <c r="C279" s="26" t="str">
        <f t="shared" si="29"/>
        <v/>
      </c>
      <c r="D279" s="71" t="str">
        <f t="shared" si="25"/>
        <v/>
      </c>
      <c r="E279" s="71" t="str">
        <f t="shared" si="26"/>
        <v/>
      </c>
      <c r="F279" s="73"/>
      <c r="G279" s="71" t="str">
        <f t="shared" si="27"/>
        <v/>
      </c>
      <c r="H279" s="71" t="str">
        <f t="shared" si="28"/>
        <v/>
      </c>
    </row>
    <row r="280" spans="2:8" ht="15" customHeight="1" x14ac:dyDescent="0.2">
      <c r="B280" s="32" t="str">
        <f t="shared" si="24"/>
        <v/>
      </c>
      <c r="C280" s="26" t="str">
        <f t="shared" si="29"/>
        <v/>
      </c>
      <c r="D280" s="71" t="str">
        <f t="shared" si="25"/>
        <v/>
      </c>
      <c r="E280" s="71" t="str">
        <f t="shared" si="26"/>
        <v/>
      </c>
      <c r="F280" s="73"/>
      <c r="G280" s="71" t="str">
        <f t="shared" si="27"/>
        <v/>
      </c>
      <c r="H280" s="71" t="str">
        <f t="shared" si="28"/>
        <v/>
      </c>
    </row>
    <row r="281" spans="2:8" ht="15" customHeight="1" x14ac:dyDescent="0.2">
      <c r="B281" s="32" t="str">
        <f t="shared" si="24"/>
        <v/>
      </c>
      <c r="C281" s="26" t="str">
        <f t="shared" si="29"/>
        <v/>
      </c>
      <c r="D281" s="71" t="str">
        <f t="shared" si="25"/>
        <v/>
      </c>
      <c r="E281" s="71" t="str">
        <f t="shared" si="26"/>
        <v/>
      </c>
      <c r="F281" s="73"/>
      <c r="G281" s="71" t="str">
        <f t="shared" si="27"/>
        <v/>
      </c>
      <c r="H281" s="71" t="str">
        <f t="shared" si="28"/>
        <v/>
      </c>
    </row>
    <row r="282" spans="2:8" ht="15" customHeight="1" x14ac:dyDescent="0.2">
      <c r="B282" s="32" t="str">
        <f t="shared" si="24"/>
        <v/>
      </c>
      <c r="C282" s="26" t="str">
        <f t="shared" si="29"/>
        <v/>
      </c>
      <c r="D282" s="71" t="str">
        <f t="shared" si="25"/>
        <v/>
      </c>
      <c r="E282" s="71" t="str">
        <f t="shared" si="26"/>
        <v/>
      </c>
      <c r="F282" s="73"/>
      <c r="G282" s="71" t="str">
        <f t="shared" si="27"/>
        <v/>
      </c>
      <c r="H282" s="71" t="str">
        <f t="shared" si="28"/>
        <v/>
      </c>
    </row>
    <row r="283" spans="2:8" ht="15" customHeight="1" x14ac:dyDescent="0.2">
      <c r="B283" s="32" t="str">
        <f t="shared" si="24"/>
        <v/>
      </c>
      <c r="C283" s="26" t="str">
        <f t="shared" si="29"/>
        <v/>
      </c>
      <c r="D283" s="71" t="str">
        <f t="shared" si="25"/>
        <v/>
      </c>
      <c r="E283" s="71" t="str">
        <f t="shared" si="26"/>
        <v/>
      </c>
      <c r="F283" s="73"/>
      <c r="G283" s="71" t="str">
        <f t="shared" si="27"/>
        <v/>
      </c>
      <c r="H283" s="71" t="str">
        <f t="shared" si="28"/>
        <v/>
      </c>
    </row>
    <row r="284" spans="2:8" ht="15" customHeight="1" x14ac:dyDescent="0.2">
      <c r="B284" s="32" t="str">
        <f t="shared" si="24"/>
        <v/>
      </c>
      <c r="C284" s="26" t="str">
        <f t="shared" si="29"/>
        <v/>
      </c>
      <c r="D284" s="71" t="str">
        <f t="shared" si="25"/>
        <v/>
      </c>
      <c r="E284" s="71" t="str">
        <f t="shared" si="26"/>
        <v/>
      </c>
      <c r="F284" s="73"/>
      <c r="G284" s="71" t="str">
        <f t="shared" si="27"/>
        <v/>
      </c>
      <c r="H284" s="71" t="str">
        <f t="shared" si="28"/>
        <v/>
      </c>
    </row>
    <row r="285" spans="2:8" ht="15" customHeight="1" x14ac:dyDescent="0.2">
      <c r="B285" s="32" t="str">
        <f t="shared" si="24"/>
        <v/>
      </c>
      <c r="C285" s="26" t="str">
        <f t="shared" si="29"/>
        <v/>
      </c>
      <c r="D285" s="71" t="str">
        <f t="shared" si="25"/>
        <v/>
      </c>
      <c r="E285" s="71" t="str">
        <f t="shared" si="26"/>
        <v/>
      </c>
      <c r="F285" s="73"/>
      <c r="G285" s="71" t="str">
        <f t="shared" si="27"/>
        <v/>
      </c>
      <c r="H285" s="71" t="str">
        <f t="shared" si="28"/>
        <v/>
      </c>
    </row>
    <row r="286" spans="2:8" ht="15" customHeight="1" x14ac:dyDescent="0.2">
      <c r="B286" s="32" t="str">
        <f t="shared" si="24"/>
        <v/>
      </c>
      <c r="C286" s="26" t="str">
        <f t="shared" si="29"/>
        <v/>
      </c>
      <c r="D286" s="71" t="str">
        <f t="shared" si="25"/>
        <v/>
      </c>
      <c r="E286" s="71" t="str">
        <f t="shared" si="26"/>
        <v/>
      </c>
      <c r="F286" s="73"/>
      <c r="G286" s="71" t="str">
        <f t="shared" si="27"/>
        <v/>
      </c>
      <c r="H286" s="71" t="str">
        <f t="shared" si="28"/>
        <v/>
      </c>
    </row>
    <row r="287" spans="2:8" ht="15" customHeight="1" x14ac:dyDescent="0.2">
      <c r="B287" s="32" t="str">
        <f t="shared" si="24"/>
        <v/>
      </c>
      <c r="C287" s="26" t="str">
        <f t="shared" si="29"/>
        <v/>
      </c>
      <c r="D287" s="71" t="str">
        <f t="shared" si="25"/>
        <v/>
      </c>
      <c r="E287" s="71" t="str">
        <f t="shared" si="26"/>
        <v/>
      </c>
      <c r="F287" s="73"/>
      <c r="G287" s="71" t="str">
        <f t="shared" si="27"/>
        <v/>
      </c>
      <c r="H287" s="71" t="str">
        <f t="shared" si="28"/>
        <v/>
      </c>
    </row>
    <row r="288" spans="2:8" ht="15" customHeight="1" x14ac:dyDescent="0.2">
      <c r="B288" s="32" t="str">
        <f t="shared" si="24"/>
        <v/>
      </c>
      <c r="C288" s="26" t="str">
        <f t="shared" si="29"/>
        <v/>
      </c>
      <c r="D288" s="71" t="str">
        <f t="shared" si="25"/>
        <v/>
      </c>
      <c r="E288" s="71" t="str">
        <f t="shared" si="26"/>
        <v/>
      </c>
      <c r="F288" s="73"/>
      <c r="G288" s="71" t="str">
        <f t="shared" si="27"/>
        <v/>
      </c>
      <c r="H288" s="71" t="str">
        <f t="shared" si="28"/>
        <v/>
      </c>
    </row>
    <row r="289" spans="2:8" ht="15" customHeight="1" x14ac:dyDescent="0.2">
      <c r="B289" s="32" t="str">
        <f t="shared" si="24"/>
        <v/>
      </c>
      <c r="C289" s="26" t="str">
        <f t="shared" si="29"/>
        <v/>
      </c>
      <c r="D289" s="71" t="str">
        <f t="shared" si="25"/>
        <v/>
      </c>
      <c r="E289" s="71" t="str">
        <f t="shared" si="26"/>
        <v/>
      </c>
      <c r="F289" s="73"/>
      <c r="G289" s="71" t="str">
        <f t="shared" si="27"/>
        <v/>
      </c>
      <c r="H289" s="71" t="str">
        <f t="shared" si="28"/>
        <v/>
      </c>
    </row>
    <row r="290" spans="2:8" ht="15" customHeight="1" x14ac:dyDescent="0.2">
      <c r="B290" s="32" t="str">
        <f t="shared" si="24"/>
        <v/>
      </c>
      <c r="C290" s="26" t="str">
        <f t="shared" si="29"/>
        <v/>
      </c>
      <c r="D290" s="71" t="str">
        <f t="shared" si="25"/>
        <v/>
      </c>
      <c r="E290" s="71" t="str">
        <f t="shared" si="26"/>
        <v/>
      </c>
      <c r="F290" s="73"/>
      <c r="G290" s="71" t="str">
        <f t="shared" si="27"/>
        <v/>
      </c>
      <c r="H290" s="71" t="str">
        <f t="shared" si="28"/>
        <v/>
      </c>
    </row>
    <row r="291" spans="2:8" ht="15" customHeight="1" x14ac:dyDescent="0.2">
      <c r="B291" s="32" t="str">
        <f t="shared" si="24"/>
        <v/>
      </c>
      <c r="C291" s="26" t="str">
        <f t="shared" si="29"/>
        <v/>
      </c>
      <c r="D291" s="71" t="str">
        <f t="shared" si="25"/>
        <v/>
      </c>
      <c r="E291" s="71" t="str">
        <f t="shared" si="26"/>
        <v/>
      </c>
      <c r="F291" s="73"/>
      <c r="G291" s="71" t="str">
        <f t="shared" si="27"/>
        <v/>
      </c>
      <c r="H291" s="71" t="str">
        <f t="shared" si="28"/>
        <v/>
      </c>
    </row>
    <row r="292" spans="2:8" ht="15" customHeight="1" x14ac:dyDescent="0.2">
      <c r="B292" s="32" t="str">
        <f t="shared" si="24"/>
        <v/>
      </c>
      <c r="C292" s="26" t="str">
        <f t="shared" si="29"/>
        <v/>
      </c>
      <c r="D292" s="71" t="str">
        <f t="shared" si="25"/>
        <v/>
      </c>
      <c r="E292" s="71" t="str">
        <f t="shared" si="26"/>
        <v/>
      </c>
      <c r="F292" s="73"/>
      <c r="G292" s="71" t="str">
        <f t="shared" si="27"/>
        <v/>
      </c>
      <c r="H292" s="71" t="str">
        <f t="shared" si="28"/>
        <v/>
      </c>
    </row>
    <row r="293" spans="2:8" ht="15" customHeight="1" x14ac:dyDescent="0.2">
      <c r="B293" s="32" t="str">
        <f t="shared" si="24"/>
        <v/>
      </c>
      <c r="C293" s="26" t="str">
        <f t="shared" si="29"/>
        <v/>
      </c>
      <c r="D293" s="71" t="str">
        <f t="shared" si="25"/>
        <v/>
      </c>
      <c r="E293" s="71" t="str">
        <f t="shared" si="26"/>
        <v/>
      </c>
      <c r="F293" s="73"/>
      <c r="G293" s="71" t="str">
        <f t="shared" si="27"/>
        <v/>
      </c>
      <c r="H293" s="71" t="str">
        <f t="shared" si="28"/>
        <v/>
      </c>
    </row>
    <row r="294" spans="2:8" ht="15" customHeight="1" x14ac:dyDescent="0.2">
      <c r="B294" s="32" t="str">
        <f t="shared" si="24"/>
        <v/>
      </c>
      <c r="C294" s="26" t="str">
        <f t="shared" si="29"/>
        <v/>
      </c>
      <c r="D294" s="71" t="str">
        <f t="shared" si="25"/>
        <v/>
      </c>
      <c r="E294" s="71" t="str">
        <f t="shared" si="26"/>
        <v/>
      </c>
      <c r="F294" s="73"/>
      <c r="G294" s="71" t="str">
        <f t="shared" si="27"/>
        <v/>
      </c>
      <c r="H294" s="71" t="str">
        <f t="shared" si="28"/>
        <v/>
      </c>
    </row>
    <row r="295" spans="2:8" ht="15" customHeight="1" x14ac:dyDescent="0.2">
      <c r="B295" s="32" t="str">
        <f t="shared" si="24"/>
        <v/>
      </c>
      <c r="C295" s="26" t="str">
        <f t="shared" si="29"/>
        <v/>
      </c>
      <c r="D295" s="71" t="str">
        <f t="shared" si="25"/>
        <v/>
      </c>
      <c r="E295" s="71" t="str">
        <f t="shared" si="26"/>
        <v/>
      </c>
      <c r="F295" s="73"/>
      <c r="G295" s="71" t="str">
        <f t="shared" si="27"/>
        <v/>
      </c>
      <c r="H295" s="71" t="str">
        <f t="shared" si="28"/>
        <v/>
      </c>
    </row>
    <row r="296" spans="2:8" ht="15" customHeight="1" x14ac:dyDescent="0.2">
      <c r="B296" s="32" t="str">
        <f t="shared" si="24"/>
        <v/>
      </c>
      <c r="C296" s="26" t="str">
        <f t="shared" si="29"/>
        <v/>
      </c>
      <c r="D296" s="71" t="str">
        <f t="shared" si="25"/>
        <v/>
      </c>
      <c r="E296" s="71" t="str">
        <f t="shared" si="26"/>
        <v/>
      </c>
      <c r="F296" s="73"/>
      <c r="G296" s="71" t="str">
        <f t="shared" si="27"/>
        <v/>
      </c>
      <c r="H296" s="71" t="str">
        <f t="shared" si="28"/>
        <v/>
      </c>
    </row>
    <row r="297" spans="2:8" ht="15" customHeight="1" x14ac:dyDescent="0.2">
      <c r="B297" s="32" t="str">
        <f t="shared" si="24"/>
        <v/>
      </c>
      <c r="C297" s="26" t="str">
        <f t="shared" si="29"/>
        <v/>
      </c>
      <c r="D297" s="71" t="str">
        <f t="shared" si="25"/>
        <v/>
      </c>
      <c r="E297" s="71" t="str">
        <f t="shared" si="26"/>
        <v/>
      </c>
      <c r="F297" s="73"/>
      <c r="G297" s="71" t="str">
        <f t="shared" si="27"/>
        <v/>
      </c>
      <c r="H297" s="71" t="str">
        <f t="shared" si="28"/>
        <v/>
      </c>
    </row>
    <row r="298" spans="2:8" ht="15" customHeight="1" x14ac:dyDescent="0.2">
      <c r="B298" s="32" t="str">
        <f t="shared" si="24"/>
        <v/>
      </c>
      <c r="C298" s="26" t="str">
        <f t="shared" si="29"/>
        <v/>
      </c>
      <c r="D298" s="71" t="str">
        <f t="shared" si="25"/>
        <v/>
      </c>
      <c r="E298" s="71" t="str">
        <f t="shared" si="26"/>
        <v/>
      </c>
      <c r="F298" s="73"/>
      <c r="G298" s="71" t="str">
        <f t="shared" si="27"/>
        <v/>
      </c>
      <c r="H298" s="71" t="str">
        <f t="shared" si="28"/>
        <v/>
      </c>
    </row>
    <row r="299" spans="2:8" ht="15" customHeight="1" x14ac:dyDescent="0.2">
      <c r="B299" s="32" t="str">
        <f t="shared" si="24"/>
        <v/>
      </c>
      <c r="C299" s="26" t="str">
        <f t="shared" si="29"/>
        <v/>
      </c>
      <c r="D299" s="71" t="str">
        <f t="shared" si="25"/>
        <v/>
      </c>
      <c r="E299" s="71" t="str">
        <f t="shared" si="26"/>
        <v/>
      </c>
      <c r="F299" s="73"/>
      <c r="G299" s="71" t="str">
        <f t="shared" si="27"/>
        <v/>
      </c>
      <c r="H299" s="71" t="str">
        <f t="shared" si="28"/>
        <v/>
      </c>
    </row>
    <row r="300" spans="2:8" ht="15" customHeight="1" x14ac:dyDescent="0.2">
      <c r="B300" s="32" t="str">
        <f t="shared" si="24"/>
        <v/>
      </c>
      <c r="C300" s="26" t="str">
        <f t="shared" si="29"/>
        <v/>
      </c>
      <c r="D300" s="71" t="str">
        <f t="shared" si="25"/>
        <v/>
      </c>
      <c r="E300" s="71" t="str">
        <f t="shared" si="26"/>
        <v/>
      </c>
      <c r="F300" s="73"/>
      <c r="G300" s="71" t="str">
        <f t="shared" si="27"/>
        <v/>
      </c>
      <c r="H300" s="71" t="str">
        <f t="shared" si="28"/>
        <v/>
      </c>
    </row>
    <row r="301" spans="2:8" ht="15" customHeight="1" x14ac:dyDescent="0.2">
      <c r="B301" s="32" t="str">
        <f t="shared" si="24"/>
        <v/>
      </c>
      <c r="C301" s="26" t="str">
        <f t="shared" si="29"/>
        <v/>
      </c>
      <c r="D301" s="71" t="str">
        <f t="shared" si="25"/>
        <v/>
      </c>
      <c r="E301" s="71" t="str">
        <f t="shared" si="26"/>
        <v/>
      </c>
      <c r="F301" s="73"/>
      <c r="G301" s="71" t="str">
        <f t="shared" si="27"/>
        <v/>
      </c>
      <c r="H301" s="71" t="str">
        <f t="shared" si="28"/>
        <v/>
      </c>
    </row>
    <row r="302" spans="2:8" ht="15" customHeight="1" x14ac:dyDescent="0.2">
      <c r="B302" s="32" t="str">
        <f t="shared" si="24"/>
        <v/>
      </c>
      <c r="C302" s="26" t="str">
        <f t="shared" si="29"/>
        <v/>
      </c>
      <c r="D302" s="71" t="str">
        <f t="shared" si="25"/>
        <v/>
      </c>
      <c r="E302" s="71" t="str">
        <f t="shared" si="26"/>
        <v/>
      </c>
      <c r="F302" s="73"/>
      <c r="G302" s="71" t="str">
        <f t="shared" si="27"/>
        <v/>
      </c>
      <c r="H302" s="71" t="str">
        <f t="shared" si="28"/>
        <v/>
      </c>
    </row>
    <row r="303" spans="2:8" ht="15" customHeight="1" x14ac:dyDescent="0.2">
      <c r="B303" s="32" t="str">
        <f t="shared" si="24"/>
        <v/>
      </c>
      <c r="C303" s="26" t="str">
        <f t="shared" si="29"/>
        <v/>
      </c>
      <c r="D303" s="71" t="str">
        <f t="shared" si="25"/>
        <v/>
      </c>
      <c r="E303" s="71" t="str">
        <f t="shared" si="26"/>
        <v/>
      </c>
      <c r="F303" s="73"/>
      <c r="G303" s="71" t="str">
        <f t="shared" si="27"/>
        <v/>
      </c>
      <c r="H303" s="71" t="str">
        <f t="shared" si="28"/>
        <v/>
      </c>
    </row>
    <row r="304" spans="2:8" ht="15" customHeight="1" x14ac:dyDescent="0.2">
      <c r="B304" s="32" t="str">
        <f t="shared" si="24"/>
        <v/>
      </c>
      <c r="C304" s="26" t="str">
        <f t="shared" si="29"/>
        <v/>
      </c>
      <c r="D304" s="71" t="str">
        <f t="shared" si="25"/>
        <v/>
      </c>
      <c r="E304" s="71" t="str">
        <f t="shared" si="26"/>
        <v/>
      </c>
      <c r="F304" s="73"/>
      <c r="G304" s="71" t="str">
        <f t="shared" si="27"/>
        <v/>
      </c>
      <c r="H304" s="71" t="str">
        <f t="shared" si="28"/>
        <v/>
      </c>
    </row>
    <row r="305" spans="2:8" ht="15" customHeight="1" x14ac:dyDescent="0.2">
      <c r="B305" s="32" t="str">
        <f t="shared" si="24"/>
        <v/>
      </c>
      <c r="C305" s="26" t="str">
        <f t="shared" si="29"/>
        <v/>
      </c>
      <c r="D305" s="71" t="str">
        <f t="shared" si="25"/>
        <v/>
      </c>
      <c r="E305" s="71" t="str">
        <f t="shared" si="26"/>
        <v/>
      </c>
      <c r="F305" s="73"/>
      <c r="G305" s="71" t="str">
        <f t="shared" si="27"/>
        <v/>
      </c>
      <c r="H305" s="71" t="str">
        <f t="shared" si="28"/>
        <v/>
      </c>
    </row>
    <row r="306" spans="2:8" ht="15" customHeight="1" x14ac:dyDescent="0.2">
      <c r="B306" s="32" t="str">
        <f t="shared" si="24"/>
        <v/>
      </c>
      <c r="C306" s="26" t="str">
        <f t="shared" si="29"/>
        <v/>
      </c>
      <c r="D306" s="71" t="str">
        <f t="shared" si="25"/>
        <v/>
      </c>
      <c r="E306" s="71" t="str">
        <f t="shared" si="26"/>
        <v/>
      </c>
      <c r="F306" s="73"/>
      <c r="G306" s="71" t="str">
        <f t="shared" si="27"/>
        <v/>
      </c>
      <c r="H306" s="71" t="str">
        <f t="shared" si="28"/>
        <v/>
      </c>
    </row>
    <row r="307" spans="2:8" ht="15" customHeight="1" x14ac:dyDescent="0.2">
      <c r="B307" s="32" t="str">
        <f t="shared" si="24"/>
        <v/>
      </c>
      <c r="C307" s="26" t="str">
        <f t="shared" si="29"/>
        <v/>
      </c>
      <c r="D307" s="71" t="str">
        <f t="shared" si="25"/>
        <v/>
      </c>
      <c r="E307" s="71" t="str">
        <f t="shared" si="26"/>
        <v/>
      </c>
      <c r="F307" s="73"/>
      <c r="G307" s="71" t="str">
        <f t="shared" si="27"/>
        <v/>
      </c>
      <c r="H307" s="71" t="str">
        <f t="shared" si="28"/>
        <v/>
      </c>
    </row>
    <row r="308" spans="2:8" ht="15" customHeight="1" x14ac:dyDescent="0.2">
      <c r="B308" s="32" t="str">
        <f t="shared" si="24"/>
        <v/>
      </c>
      <c r="C308" s="26" t="str">
        <f t="shared" si="29"/>
        <v/>
      </c>
      <c r="D308" s="71" t="str">
        <f t="shared" si="25"/>
        <v/>
      </c>
      <c r="E308" s="71" t="str">
        <f t="shared" si="26"/>
        <v/>
      </c>
      <c r="F308" s="73"/>
      <c r="G308" s="71" t="str">
        <f t="shared" si="27"/>
        <v/>
      </c>
      <c r="H308" s="71" t="str">
        <f t="shared" si="28"/>
        <v/>
      </c>
    </row>
    <row r="309" spans="2:8" ht="15" customHeight="1" x14ac:dyDescent="0.2">
      <c r="B309" s="32" t="str">
        <f t="shared" si="24"/>
        <v/>
      </c>
      <c r="C309" s="26" t="str">
        <f t="shared" si="29"/>
        <v/>
      </c>
      <c r="D309" s="71" t="str">
        <f t="shared" si="25"/>
        <v/>
      </c>
      <c r="E309" s="71" t="str">
        <f t="shared" si="26"/>
        <v/>
      </c>
      <c r="F309" s="73"/>
      <c r="G309" s="71" t="str">
        <f t="shared" si="27"/>
        <v/>
      </c>
      <c r="H309" s="71" t="str">
        <f t="shared" si="28"/>
        <v/>
      </c>
    </row>
    <row r="310" spans="2:8" ht="15" customHeight="1" x14ac:dyDescent="0.2">
      <c r="B310" s="32" t="str">
        <f t="shared" si="24"/>
        <v/>
      </c>
      <c r="C310" s="26" t="str">
        <f t="shared" si="29"/>
        <v/>
      </c>
      <c r="D310" s="71" t="str">
        <f t="shared" si="25"/>
        <v/>
      </c>
      <c r="E310" s="71" t="str">
        <f t="shared" si="26"/>
        <v/>
      </c>
      <c r="F310" s="73"/>
      <c r="G310" s="71" t="str">
        <f t="shared" si="27"/>
        <v/>
      </c>
      <c r="H310" s="71" t="str">
        <f t="shared" si="28"/>
        <v/>
      </c>
    </row>
    <row r="311" spans="2:8" ht="15" customHeight="1" x14ac:dyDescent="0.2">
      <c r="B311" s="32" t="str">
        <f t="shared" si="24"/>
        <v/>
      </c>
      <c r="C311" s="26" t="str">
        <f t="shared" si="29"/>
        <v/>
      </c>
      <c r="D311" s="71" t="str">
        <f t="shared" si="25"/>
        <v/>
      </c>
      <c r="E311" s="71" t="str">
        <f t="shared" si="26"/>
        <v/>
      </c>
      <c r="F311" s="73"/>
      <c r="G311" s="71" t="str">
        <f t="shared" si="27"/>
        <v/>
      </c>
      <c r="H311" s="71" t="str">
        <f t="shared" si="28"/>
        <v/>
      </c>
    </row>
    <row r="312" spans="2:8" ht="15" customHeight="1" x14ac:dyDescent="0.2">
      <c r="B312" s="32" t="str">
        <f t="shared" si="24"/>
        <v/>
      </c>
      <c r="C312" s="26" t="str">
        <f t="shared" si="29"/>
        <v/>
      </c>
      <c r="D312" s="71" t="str">
        <f t="shared" si="25"/>
        <v/>
      </c>
      <c r="E312" s="71" t="str">
        <f t="shared" si="26"/>
        <v/>
      </c>
      <c r="F312" s="73"/>
      <c r="G312" s="71" t="str">
        <f t="shared" si="27"/>
        <v/>
      </c>
      <c r="H312" s="71" t="str">
        <f t="shared" si="28"/>
        <v/>
      </c>
    </row>
    <row r="313" spans="2:8" ht="15" customHeight="1" x14ac:dyDescent="0.2">
      <c r="B313" s="32" t="str">
        <f t="shared" si="24"/>
        <v/>
      </c>
      <c r="C313" s="26" t="str">
        <f t="shared" si="29"/>
        <v/>
      </c>
      <c r="D313" s="71" t="str">
        <f t="shared" si="25"/>
        <v/>
      </c>
      <c r="E313" s="71" t="str">
        <f t="shared" si="26"/>
        <v/>
      </c>
      <c r="F313" s="73"/>
      <c r="G313" s="71" t="str">
        <f t="shared" si="27"/>
        <v/>
      </c>
      <c r="H313" s="71" t="str">
        <f t="shared" si="28"/>
        <v/>
      </c>
    </row>
    <row r="314" spans="2:8" ht="15" customHeight="1" x14ac:dyDescent="0.2">
      <c r="B314" s="32" t="str">
        <f t="shared" si="24"/>
        <v/>
      </c>
      <c r="C314" s="26" t="str">
        <f t="shared" si="29"/>
        <v/>
      </c>
      <c r="D314" s="71" t="str">
        <f t="shared" si="25"/>
        <v/>
      </c>
      <c r="E314" s="71" t="str">
        <f t="shared" si="26"/>
        <v/>
      </c>
      <c r="F314" s="73"/>
      <c r="G314" s="71" t="str">
        <f t="shared" si="27"/>
        <v/>
      </c>
      <c r="H314" s="71" t="str">
        <f t="shared" si="28"/>
        <v/>
      </c>
    </row>
    <row r="315" spans="2:8" ht="15" customHeight="1" x14ac:dyDescent="0.2">
      <c r="B315" s="32" t="str">
        <f t="shared" si="24"/>
        <v/>
      </c>
      <c r="C315" s="26" t="str">
        <f t="shared" si="29"/>
        <v/>
      </c>
      <c r="D315" s="71" t="str">
        <f t="shared" si="25"/>
        <v/>
      </c>
      <c r="E315" s="71" t="str">
        <f t="shared" si="26"/>
        <v/>
      </c>
      <c r="F315" s="73"/>
      <c r="G315" s="71" t="str">
        <f t="shared" si="27"/>
        <v/>
      </c>
      <c r="H315" s="71" t="str">
        <f t="shared" si="28"/>
        <v/>
      </c>
    </row>
    <row r="316" spans="2:8" ht="15" customHeight="1" x14ac:dyDescent="0.2">
      <c r="B316" s="32" t="str">
        <f t="shared" si="24"/>
        <v/>
      </c>
      <c r="C316" s="26" t="str">
        <f t="shared" si="29"/>
        <v/>
      </c>
      <c r="D316" s="71" t="str">
        <f t="shared" si="25"/>
        <v/>
      </c>
      <c r="E316" s="71" t="str">
        <f t="shared" si="26"/>
        <v/>
      </c>
      <c r="F316" s="73"/>
      <c r="G316" s="71" t="str">
        <f t="shared" si="27"/>
        <v/>
      </c>
      <c r="H316" s="71" t="str">
        <f t="shared" si="28"/>
        <v/>
      </c>
    </row>
    <row r="317" spans="2:8" ht="15" customHeight="1" x14ac:dyDescent="0.2">
      <c r="B317" s="32" t="str">
        <f t="shared" si="24"/>
        <v/>
      </c>
      <c r="C317" s="26" t="str">
        <f t="shared" si="29"/>
        <v/>
      </c>
      <c r="D317" s="71" t="str">
        <f t="shared" si="25"/>
        <v/>
      </c>
      <c r="E317" s="71" t="str">
        <f t="shared" si="26"/>
        <v/>
      </c>
      <c r="F317" s="73"/>
      <c r="G317" s="71" t="str">
        <f t="shared" si="27"/>
        <v/>
      </c>
      <c r="H317" s="71" t="str">
        <f t="shared" si="28"/>
        <v/>
      </c>
    </row>
    <row r="318" spans="2:8" ht="15" customHeight="1" x14ac:dyDescent="0.2">
      <c r="B318" s="32" t="str">
        <f t="shared" si="24"/>
        <v/>
      </c>
      <c r="C318" s="26" t="str">
        <f t="shared" si="29"/>
        <v/>
      </c>
      <c r="D318" s="71" t="str">
        <f t="shared" si="25"/>
        <v/>
      </c>
      <c r="E318" s="71" t="str">
        <f t="shared" si="26"/>
        <v/>
      </c>
      <c r="F318" s="73"/>
      <c r="G318" s="71" t="str">
        <f t="shared" si="27"/>
        <v/>
      </c>
      <c r="H318" s="71" t="str">
        <f t="shared" si="28"/>
        <v/>
      </c>
    </row>
    <row r="319" spans="2:8" ht="15" customHeight="1" x14ac:dyDescent="0.2">
      <c r="B319" s="32" t="str">
        <f t="shared" si="24"/>
        <v/>
      </c>
      <c r="C319" s="26" t="str">
        <f t="shared" si="29"/>
        <v/>
      </c>
      <c r="D319" s="71" t="str">
        <f t="shared" si="25"/>
        <v/>
      </c>
      <c r="E319" s="71" t="str">
        <f t="shared" si="26"/>
        <v/>
      </c>
      <c r="F319" s="73"/>
      <c r="G319" s="71" t="str">
        <f t="shared" si="27"/>
        <v/>
      </c>
      <c r="H319" s="71" t="str">
        <f t="shared" si="28"/>
        <v/>
      </c>
    </row>
    <row r="320" spans="2:8" ht="15" customHeight="1" x14ac:dyDescent="0.2">
      <c r="B320" s="32" t="str">
        <f t="shared" si="24"/>
        <v/>
      </c>
      <c r="C320" s="26" t="str">
        <f t="shared" si="29"/>
        <v/>
      </c>
      <c r="D320" s="71" t="str">
        <f t="shared" si="25"/>
        <v/>
      </c>
      <c r="E320" s="71" t="str">
        <f t="shared" si="26"/>
        <v/>
      </c>
      <c r="F320" s="73"/>
      <c r="G320" s="71" t="str">
        <f t="shared" si="27"/>
        <v/>
      </c>
      <c r="H320" s="71" t="str">
        <f t="shared" si="28"/>
        <v/>
      </c>
    </row>
    <row r="321" spans="2:8" ht="15" customHeight="1" x14ac:dyDescent="0.2">
      <c r="B321" s="32" t="str">
        <f t="shared" si="24"/>
        <v/>
      </c>
      <c r="C321" s="26" t="str">
        <f t="shared" si="29"/>
        <v/>
      </c>
      <c r="D321" s="71" t="str">
        <f t="shared" si="25"/>
        <v/>
      </c>
      <c r="E321" s="71" t="str">
        <f t="shared" si="26"/>
        <v/>
      </c>
      <c r="F321" s="73"/>
      <c r="G321" s="71" t="str">
        <f t="shared" si="27"/>
        <v/>
      </c>
      <c r="H321" s="71" t="str">
        <f t="shared" si="28"/>
        <v/>
      </c>
    </row>
    <row r="322" spans="2:8" ht="15" customHeight="1" x14ac:dyDescent="0.2">
      <c r="B322" s="32" t="str">
        <f t="shared" si="24"/>
        <v/>
      </c>
      <c r="C322" s="26" t="str">
        <f t="shared" si="29"/>
        <v/>
      </c>
      <c r="D322" s="71" t="str">
        <f t="shared" si="25"/>
        <v/>
      </c>
      <c r="E322" s="71" t="str">
        <f t="shared" si="26"/>
        <v/>
      </c>
      <c r="F322" s="73"/>
      <c r="G322" s="71" t="str">
        <f t="shared" si="27"/>
        <v/>
      </c>
      <c r="H322" s="71" t="str">
        <f t="shared" si="28"/>
        <v/>
      </c>
    </row>
    <row r="323" spans="2:8" ht="15" customHeight="1" x14ac:dyDescent="0.2">
      <c r="B323" s="32" t="str">
        <f t="shared" si="24"/>
        <v/>
      </c>
      <c r="C323" s="26" t="str">
        <f t="shared" si="29"/>
        <v/>
      </c>
      <c r="D323" s="71" t="str">
        <f t="shared" si="25"/>
        <v/>
      </c>
      <c r="E323" s="71" t="str">
        <f t="shared" si="26"/>
        <v/>
      </c>
      <c r="F323" s="73"/>
      <c r="G323" s="71" t="str">
        <f t="shared" si="27"/>
        <v/>
      </c>
      <c r="H323" s="71" t="str">
        <f t="shared" si="28"/>
        <v/>
      </c>
    </row>
    <row r="324" spans="2:8" ht="15" customHeight="1" x14ac:dyDescent="0.2">
      <c r="B324" s="32" t="str">
        <f t="shared" si="24"/>
        <v/>
      </c>
      <c r="C324" s="26" t="str">
        <f t="shared" si="29"/>
        <v/>
      </c>
      <c r="D324" s="71" t="str">
        <f t="shared" si="25"/>
        <v/>
      </c>
      <c r="E324" s="71" t="str">
        <f t="shared" si="26"/>
        <v/>
      </c>
      <c r="F324" s="73"/>
      <c r="G324" s="71" t="str">
        <f t="shared" si="27"/>
        <v/>
      </c>
      <c r="H324" s="71" t="str">
        <f t="shared" si="28"/>
        <v/>
      </c>
    </row>
    <row r="325" spans="2:8" ht="15" customHeight="1" x14ac:dyDescent="0.2">
      <c r="B325" s="32" t="str">
        <f t="shared" si="24"/>
        <v/>
      </c>
      <c r="C325" s="26" t="str">
        <f t="shared" si="29"/>
        <v/>
      </c>
      <c r="D325" s="71" t="str">
        <f t="shared" si="25"/>
        <v/>
      </c>
      <c r="E325" s="71" t="str">
        <f t="shared" si="26"/>
        <v/>
      </c>
      <c r="F325" s="73"/>
      <c r="G325" s="71" t="str">
        <f t="shared" si="27"/>
        <v/>
      </c>
      <c r="H325" s="71" t="str">
        <f t="shared" si="28"/>
        <v/>
      </c>
    </row>
    <row r="326" spans="2:8" ht="15" customHeight="1" x14ac:dyDescent="0.2">
      <c r="B326" s="32" t="str">
        <f t="shared" si="24"/>
        <v/>
      </c>
      <c r="C326" s="26" t="str">
        <f t="shared" si="29"/>
        <v/>
      </c>
      <c r="D326" s="71" t="str">
        <f t="shared" si="25"/>
        <v/>
      </c>
      <c r="E326" s="71" t="str">
        <f t="shared" si="26"/>
        <v/>
      </c>
      <c r="F326" s="73"/>
      <c r="G326" s="71" t="str">
        <f t="shared" si="27"/>
        <v/>
      </c>
      <c r="H326" s="71" t="str">
        <f t="shared" si="28"/>
        <v/>
      </c>
    </row>
    <row r="327" spans="2:8" ht="15" customHeight="1" x14ac:dyDescent="0.2">
      <c r="B327" s="32" t="str">
        <f t="shared" si="24"/>
        <v/>
      </c>
      <c r="C327" s="26" t="str">
        <f t="shared" si="29"/>
        <v/>
      </c>
      <c r="D327" s="71" t="str">
        <f t="shared" si="25"/>
        <v/>
      </c>
      <c r="E327" s="71" t="str">
        <f t="shared" si="26"/>
        <v/>
      </c>
      <c r="F327" s="73"/>
      <c r="G327" s="71" t="str">
        <f t="shared" si="27"/>
        <v/>
      </c>
      <c r="H327" s="71" t="str">
        <f t="shared" si="28"/>
        <v/>
      </c>
    </row>
    <row r="328" spans="2:8" ht="15" customHeight="1" x14ac:dyDescent="0.2">
      <c r="B328" s="32" t="str">
        <f t="shared" si="24"/>
        <v/>
      </c>
      <c r="C328" s="26" t="str">
        <f t="shared" si="29"/>
        <v/>
      </c>
      <c r="D328" s="71" t="str">
        <f t="shared" si="25"/>
        <v/>
      </c>
      <c r="E328" s="71" t="str">
        <f t="shared" si="26"/>
        <v/>
      </c>
      <c r="F328" s="73"/>
      <c r="G328" s="71" t="str">
        <f t="shared" si="27"/>
        <v/>
      </c>
      <c r="H328" s="71" t="str">
        <f t="shared" si="28"/>
        <v/>
      </c>
    </row>
    <row r="329" spans="2:8" ht="15" customHeight="1" x14ac:dyDescent="0.2">
      <c r="B329" s="32" t="str">
        <f t="shared" si="24"/>
        <v/>
      </c>
      <c r="C329" s="26" t="str">
        <f t="shared" si="29"/>
        <v/>
      </c>
      <c r="D329" s="71" t="str">
        <f t="shared" si="25"/>
        <v/>
      </c>
      <c r="E329" s="71" t="str">
        <f t="shared" si="26"/>
        <v/>
      </c>
      <c r="F329" s="73"/>
      <c r="G329" s="71" t="str">
        <f t="shared" si="27"/>
        <v/>
      </c>
      <c r="H329" s="71" t="str">
        <f t="shared" si="28"/>
        <v/>
      </c>
    </row>
    <row r="330" spans="2:8" ht="15" customHeight="1" x14ac:dyDescent="0.2">
      <c r="B330" s="32" t="str">
        <f t="shared" si="24"/>
        <v/>
      </c>
      <c r="C330" s="26" t="str">
        <f t="shared" si="29"/>
        <v/>
      </c>
      <c r="D330" s="71" t="str">
        <f t="shared" si="25"/>
        <v/>
      </c>
      <c r="E330" s="71" t="str">
        <f t="shared" si="26"/>
        <v/>
      </c>
      <c r="F330" s="73"/>
      <c r="G330" s="71" t="str">
        <f t="shared" si="27"/>
        <v/>
      </c>
      <c r="H330" s="71" t="str">
        <f t="shared" si="28"/>
        <v/>
      </c>
    </row>
    <row r="331" spans="2:8" ht="15" customHeight="1" x14ac:dyDescent="0.2">
      <c r="B331" s="32" t="str">
        <f t="shared" si="24"/>
        <v/>
      </c>
      <c r="C331" s="26" t="str">
        <f t="shared" si="29"/>
        <v/>
      </c>
      <c r="D331" s="71" t="str">
        <f t="shared" si="25"/>
        <v/>
      </c>
      <c r="E331" s="71" t="str">
        <f t="shared" si="26"/>
        <v/>
      </c>
      <c r="F331" s="73"/>
      <c r="G331" s="71" t="str">
        <f t="shared" si="27"/>
        <v/>
      </c>
      <c r="H331" s="71" t="str">
        <f t="shared" si="28"/>
        <v/>
      </c>
    </row>
    <row r="332" spans="2:8" ht="15" customHeight="1" x14ac:dyDescent="0.2">
      <c r="B332" s="32" t="str">
        <f t="shared" si="24"/>
        <v/>
      </c>
      <c r="C332" s="26" t="str">
        <f t="shared" si="29"/>
        <v/>
      </c>
      <c r="D332" s="71" t="str">
        <f t="shared" si="25"/>
        <v/>
      </c>
      <c r="E332" s="71" t="str">
        <f t="shared" si="26"/>
        <v/>
      </c>
      <c r="F332" s="73"/>
      <c r="G332" s="71" t="str">
        <f t="shared" si="27"/>
        <v/>
      </c>
      <c r="H332" s="71" t="str">
        <f t="shared" si="28"/>
        <v/>
      </c>
    </row>
    <row r="333" spans="2:8" ht="15" customHeight="1" x14ac:dyDescent="0.2">
      <c r="B333" s="32" t="str">
        <f t="shared" si="24"/>
        <v/>
      </c>
      <c r="C333" s="26" t="str">
        <f t="shared" si="29"/>
        <v/>
      </c>
      <c r="D333" s="71" t="str">
        <f t="shared" si="25"/>
        <v/>
      </c>
      <c r="E333" s="71" t="str">
        <f t="shared" si="26"/>
        <v/>
      </c>
      <c r="F333" s="73"/>
      <c r="G333" s="71" t="str">
        <f t="shared" si="27"/>
        <v/>
      </c>
      <c r="H333" s="71" t="str">
        <f t="shared" si="28"/>
        <v/>
      </c>
    </row>
    <row r="334" spans="2:8" ht="15" customHeight="1" x14ac:dyDescent="0.2">
      <c r="B334" s="32" t="str">
        <f t="shared" si="24"/>
        <v/>
      </c>
      <c r="C334" s="26" t="str">
        <f t="shared" si="29"/>
        <v/>
      </c>
      <c r="D334" s="71" t="str">
        <f t="shared" si="25"/>
        <v/>
      </c>
      <c r="E334" s="71" t="str">
        <f t="shared" si="26"/>
        <v/>
      </c>
      <c r="F334" s="73"/>
      <c r="G334" s="71" t="str">
        <f t="shared" si="27"/>
        <v/>
      </c>
      <c r="H334" s="71" t="str">
        <f t="shared" si="28"/>
        <v/>
      </c>
    </row>
    <row r="335" spans="2:8" ht="15" customHeight="1" x14ac:dyDescent="0.2">
      <c r="B335" s="32" t="str">
        <f t="shared" si="24"/>
        <v/>
      </c>
      <c r="C335" s="26" t="str">
        <f t="shared" si="29"/>
        <v/>
      </c>
      <c r="D335" s="71" t="str">
        <f t="shared" si="25"/>
        <v/>
      </c>
      <c r="E335" s="71" t="str">
        <f t="shared" si="26"/>
        <v/>
      </c>
      <c r="F335" s="73"/>
      <c r="G335" s="71" t="str">
        <f t="shared" si="27"/>
        <v/>
      </c>
      <c r="H335" s="71" t="str">
        <f t="shared" si="28"/>
        <v/>
      </c>
    </row>
    <row r="336" spans="2:8" ht="15" customHeight="1" x14ac:dyDescent="0.2">
      <c r="B336" s="32" t="str">
        <f t="shared" si="24"/>
        <v/>
      </c>
      <c r="C336" s="26" t="str">
        <f t="shared" si="29"/>
        <v/>
      </c>
      <c r="D336" s="71" t="str">
        <f t="shared" si="25"/>
        <v/>
      </c>
      <c r="E336" s="71" t="str">
        <f t="shared" si="26"/>
        <v/>
      </c>
      <c r="F336" s="73"/>
      <c r="G336" s="71" t="str">
        <f t="shared" si="27"/>
        <v/>
      </c>
      <c r="H336" s="71" t="str">
        <f t="shared" si="28"/>
        <v/>
      </c>
    </row>
    <row r="337" spans="2:8" ht="15" customHeight="1" x14ac:dyDescent="0.2">
      <c r="B337" s="32" t="str">
        <f t="shared" si="24"/>
        <v/>
      </c>
      <c r="C337" s="26" t="str">
        <f t="shared" si="29"/>
        <v/>
      </c>
      <c r="D337" s="71" t="str">
        <f t="shared" si="25"/>
        <v/>
      </c>
      <c r="E337" s="71" t="str">
        <f t="shared" si="26"/>
        <v/>
      </c>
      <c r="F337" s="73"/>
      <c r="G337" s="71" t="str">
        <f t="shared" si="27"/>
        <v/>
      </c>
      <c r="H337" s="71" t="str">
        <f t="shared" si="28"/>
        <v/>
      </c>
    </row>
    <row r="338" spans="2:8" ht="15" customHeight="1" x14ac:dyDescent="0.2">
      <c r="B338" s="32" t="str">
        <f t="shared" ref="B338:B376" si="30">IFERROR(IF((B337+1)&lt;=$D$6,B337+1,""),"")</f>
        <v/>
      </c>
      <c r="C338" s="26" t="str">
        <f t="shared" si="29"/>
        <v/>
      </c>
      <c r="D338" s="71" t="str">
        <f t="shared" ref="D338:D376" si="31">IF(B338="","",$D$7/12*H337)</f>
        <v/>
      </c>
      <c r="E338" s="71" t="str">
        <f t="shared" ref="E338:E376" si="32">IF(C338="","",(H337-$D$9)/($D$6-B337))</f>
        <v/>
      </c>
      <c r="F338" s="73"/>
      <c r="G338" s="71" t="str">
        <f t="shared" ref="G338:G376" si="33">IF(C338="","",D338+E338+F338)</f>
        <v/>
      </c>
      <c r="H338" s="71" t="str">
        <f t="shared" ref="H338:H376" si="34">IF(B338="","",H337-E338-F338)</f>
        <v/>
      </c>
    </row>
    <row r="339" spans="2:8" ht="15" customHeight="1" x14ac:dyDescent="0.2">
      <c r="B339" s="32" t="str">
        <f t="shared" si="30"/>
        <v/>
      </c>
      <c r="C339" s="26" t="str">
        <f t="shared" ref="C339:C376" si="35">IF(B339="","",EOMONTH(C338,1))</f>
        <v/>
      </c>
      <c r="D339" s="71" t="str">
        <f t="shared" si="31"/>
        <v/>
      </c>
      <c r="E339" s="71" t="str">
        <f t="shared" si="32"/>
        <v/>
      </c>
      <c r="F339" s="73"/>
      <c r="G339" s="71" t="str">
        <f t="shared" si="33"/>
        <v/>
      </c>
      <c r="H339" s="71" t="str">
        <f t="shared" si="34"/>
        <v/>
      </c>
    </row>
    <row r="340" spans="2:8" ht="15" customHeight="1" x14ac:dyDescent="0.2">
      <c r="B340" s="32" t="str">
        <f t="shared" si="30"/>
        <v/>
      </c>
      <c r="C340" s="26" t="str">
        <f t="shared" si="35"/>
        <v/>
      </c>
      <c r="D340" s="71" t="str">
        <f t="shared" si="31"/>
        <v/>
      </c>
      <c r="E340" s="71" t="str">
        <f t="shared" si="32"/>
        <v/>
      </c>
      <c r="F340" s="73"/>
      <c r="G340" s="71" t="str">
        <f t="shared" si="33"/>
        <v/>
      </c>
      <c r="H340" s="71" t="str">
        <f t="shared" si="34"/>
        <v/>
      </c>
    </row>
    <row r="341" spans="2:8" ht="15" customHeight="1" x14ac:dyDescent="0.2">
      <c r="B341" s="32" t="str">
        <f t="shared" si="30"/>
        <v/>
      </c>
      <c r="C341" s="26" t="str">
        <f t="shared" si="35"/>
        <v/>
      </c>
      <c r="D341" s="71" t="str">
        <f t="shared" si="31"/>
        <v/>
      </c>
      <c r="E341" s="71" t="str">
        <f t="shared" si="32"/>
        <v/>
      </c>
      <c r="F341" s="73"/>
      <c r="G341" s="71" t="str">
        <f t="shared" si="33"/>
        <v/>
      </c>
      <c r="H341" s="71" t="str">
        <f t="shared" si="34"/>
        <v/>
      </c>
    </row>
    <row r="342" spans="2:8" ht="15" customHeight="1" x14ac:dyDescent="0.2">
      <c r="B342" s="32" t="str">
        <f t="shared" si="30"/>
        <v/>
      </c>
      <c r="C342" s="26" t="str">
        <f t="shared" si="35"/>
        <v/>
      </c>
      <c r="D342" s="71" t="str">
        <f t="shared" si="31"/>
        <v/>
      </c>
      <c r="E342" s="71" t="str">
        <f t="shared" si="32"/>
        <v/>
      </c>
      <c r="F342" s="73"/>
      <c r="G342" s="71" t="str">
        <f t="shared" si="33"/>
        <v/>
      </c>
      <c r="H342" s="71" t="str">
        <f t="shared" si="34"/>
        <v/>
      </c>
    </row>
    <row r="343" spans="2:8" ht="15" customHeight="1" x14ac:dyDescent="0.2">
      <c r="B343" s="32" t="str">
        <f t="shared" si="30"/>
        <v/>
      </c>
      <c r="C343" s="26" t="str">
        <f t="shared" si="35"/>
        <v/>
      </c>
      <c r="D343" s="71" t="str">
        <f t="shared" si="31"/>
        <v/>
      </c>
      <c r="E343" s="71" t="str">
        <f t="shared" si="32"/>
        <v/>
      </c>
      <c r="F343" s="73"/>
      <c r="G343" s="71" t="str">
        <f t="shared" si="33"/>
        <v/>
      </c>
      <c r="H343" s="71" t="str">
        <f t="shared" si="34"/>
        <v/>
      </c>
    </row>
    <row r="344" spans="2:8" ht="15" customHeight="1" x14ac:dyDescent="0.2">
      <c r="B344" s="32" t="str">
        <f t="shared" si="30"/>
        <v/>
      </c>
      <c r="C344" s="26" t="str">
        <f t="shared" si="35"/>
        <v/>
      </c>
      <c r="D344" s="71" t="str">
        <f t="shared" si="31"/>
        <v/>
      </c>
      <c r="E344" s="71" t="str">
        <f t="shared" si="32"/>
        <v/>
      </c>
      <c r="F344" s="73"/>
      <c r="G344" s="71" t="str">
        <f t="shared" si="33"/>
        <v/>
      </c>
      <c r="H344" s="71" t="str">
        <f t="shared" si="34"/>
        <v/>
      </c>
    </row>
    <row r="345" spans="2:8" ht="15" customHeight="1" x14ac:dyDescent="0.2">
      <c r="B345" s="32" t="str">
        <f t="shared" si="30"/>
        <v/>
      </c>
      <c r="C345" s="26" t="str">
        <f t="shared" si="35"/>
        <v/>
      </c>
      <c r="D345" s="71" t="str">
        <f t="shared" si="31"/>
        <v/>
      </c>
      <c r="E345" s="71" t="str">
        <f t="shared" si="32"/>
        <v/>
      </c>
      <c r="F345" s="73"/>
      <c r="G345" s="71" t="str">
        <f t="shared" si="33"/>
        <v/>
      </c>
      <c r="H345" s="71" t="str">
        <f t="shared" si="34"/>
        <v/>
      </c>
    </row>
    <row r="346" spans="2:8" ht="15" customHeight="1" x14ac:dyDescent="0.2">
      <c r="B346" s="32" t="str">
        <f t="shared" si="30"/>
        <v/>
      </c>
      <c r="C346" s="26" t="str">
        <f t="shared" si="35"/>
        <v/>
      </c>
      <c r="D346" s="71" t="str">
        <f t="shared" si="31"/>
        <v/>
      </c>
      <c r="E346" s="71" t="str">
        <f t="shared" si="32"/>
        <v/>
      </c>
      <c r="F346" s="73"/>
      <c r="G346" s="71" t="str">
        <f t="shared" si="33"/>
        <v/>
      </c>
      <c r="H346" s="71" t="str">
        <f t="shared" si="34"/>
        <v/>
      </c>
    </row>
    <row r="347" spans="2:8" ht="15" customHeight="1" x14ac:dyDescent="0.2">
      <c r="B347" s="32" t="str">
        <f t="shared" si="30"/>
        <v/>
      </c>
      <c r="C347" s="26" t="str">
        <f t="shared" si="35"/>
        <v/>
      </c>
      <c r="D347" s="71" t="str">
        <f t="shared" si="31"/>
        <v/>
      </c>
      <c r="E347" s="71" t="str">
        <f t="shared" si="32"/>
        <v/>
      </c>
      <c r="F347" s="73"/>
      <c r="G347" s="71" t="str">
        <f t="shared" si="33"/>
        <v/>
      </c>
      <c r="H347" s="71" t="str">
        <f t="shared" si="34"/>
        <v/>
      </c>
    </row>
    <row r="348" spans="2:8" ht="15" customHeight="1" x14ac:dyDescent="0.2">
      <c r="B348" s="32" t="str">
        <f t="shared" si="30"/>
        <v/>
      </c>
      <c r="C348" s="26" t="str">
        <f t="shared" si="35"/>
        <v/>
      </c>
      <c r="D348" s="71" t="str">
        <f t="shared" si="31"/>
        <v/>
      </c>
      <c r="E348" s="71" t="str">
        <f t="shared" si="32"/>
        <v/>
      </c>
      <c r="F348" s="73"/>
      <c r="G348" s="71" t="str">
        <f t="shared" si="33"/>
        <v/>
      </c>
      <c r="H348" s="71" t="str">
        <f t="shared" si="34"/>
        <v/>
      </c>
    </row>
    <row r="349" spans="2:8" ht="15" customHeight="1" x14ac:dyDescent="0.2">
      <c r="B349" s="32" t="str">
        <f t="shared" si="30"/>
        <v/>
      </c>
      <c r="C349" s="26" t="str">
        <f t="shared" si="35"/>
        <v/>
      </c>
      <c r="D349" s="71" t="str">
        <f t="shared" si="31"/>
        <v/>
      </c>
      <c r="E349" s="71" t="str">
        <f t="shared" si="32"/>
        <v/>
      </c>
      <c r="F349" s="73"/>
      <c r="G349" s="71" t="str">
        <f t="shared" si="33"/>
        <v/>
      </c>
      <c r="H349" s="71" t="str">
        <f t="shared" si="34"/>
        <v/>
      </c>
    </row>
    <row r="350" spans="2:8" ht="15" customHeight="1" x14ac:dyDescent="0.2">
      <c r="B350" s="32" t="str">
        <f t="shared" si="30"/>
        <v/>
      </c>
      <c r="C350" s="26" t="str">
        <f t="shared" si="35"/>
        <v/>
      </c>
      <c r="D350" s="71" t="str">
        <f t="shared" si="31"/>
        <v/>
      </c>
      <c r="E350" s="71" t="str">
        <f t="shared" si="32"/>
        <v/>
      </c>
      <c r="F350" s="73"/>
      <c r="G350" s="71" t="str">
        <f t="shared" si="33"/>
        <v/>
      </c>
      <c r="H350" s="71" t="str">
        <f t="shared" si="34"/>
        <v/>
      </c>
    </row>
    <row r="351" spans="2:8" ht="15" customHeight="1" x14ac:dyDescent="0.2">
      <c r="B351" s="32" t="str">
        <f t="shared" si="30"/>
        <v/>
      </c>
      <c r="C351" s="26" t="str">
        <f t="shared" si="35"/>
        <v/>
      </c>
      <c r="D351" s="71" t="str">
        <f t="shared" si="31"/>
        <v/>
      </c>
      <c r="E351" s="71" t="str">
        <f t="shared" si="32"/>
        <v/>
      </c>
      <c r="F351" s="73"/>
      <c r="G351" s="71" t="str">
        <f t="shared" si="33"/>
        <v/>
      </c>
      <c r="H351" s="71" t="str">
        <f t="shared" si="34"/>
        <v/>
      </c>
    </row>
    <row r="352" spans="2:8" ht="15" customHeight="1" x14ac:dyDescent="0.2">
      <c r="B352" s="32" t="str">
        <f t="shared" si="30"/>
        <v/>
      </c>
      <c r="C352" s="26" t="str">
        <f t="shared" si="35"/>
        <v/>
      </c>
      <c r="D352" s="71" t="str">
        <f t="shared" si="31"/>
        <v/>
      </c>
      <c r="E352" s="71" t="str">
        <f t="shared" si="32"/>
        <v/>
      </c>
      <c r="F352" s="73"/>
      <c r="G352" s="71" t="str">
        <f t="shared" si="33"/>
        <v/>
      </c>
      <c r="H352" s="71" t="str">
        <f t="shared" si="34"/>
        <v/>
      </c>
    </row>
    <row r="353" spans="2:8" ht="15" customHeight="1" x14ac:dyDescent="0.2">
      <c r="B353" s="32" t="str">
        <f t="shared" si="30"/>
        <v/>
      </c>
      <c r="C353" s="26" t="str">
        <f t="shared" si="35"/>
        <v/>
      </c>
      <c r="D353" s="71" t="str">
        <f t="shared" si="31"/>
        <v/>
      </c>
      <c r="E353" s="71" t="str">
        <f t="shared" si="32"/>
        <v/>
      </c>
      <c r="F353" s="73"/>
      <c r="G353" s="71" t="str">
        <f t="shared" si="33"/>
        <v/>
      </c>
      <c r="H353" s="71" t="str">
        <f t="shared" si="34"/>
        <v/>
      </c>
    </row>
    <row r="354" spans="2:8" ht="15" customHeight="1" x14ac:dyDescent="0.2">
      <c r="B354" s="32" t="str">
        <f t="shared" si="30"/>
        <v/>
      </c>
      <c r="C354" s="26" t="str">
        <f t="shared" si="35"/>
        <v/>
      </c>
      <c r="D354" s="71" t="str">
        <f t="shared" si="31"/>
        <v/>
      </c>
      <c r="E354" s="71" t="str">
        <f t="shared" si="32"/>
        <v/>
      </c>
      <c r="F354" s="73"/>
      <c r="G354" s="71" t="str">
        <f t="shared" si="33"/>
        <v/>
      </c>
      <c r="H354" s="71" t="str">
        <f t="shared" si="34"/>
        <v/>
      </c>
    </row>
    <row r="355" spans="2:8" ht="15" customHeight="1" x14ac:dyDescent="0.2">
      <c r="B355" s="32" t="str">
        <f t="shared" si="30"/>
        <v/>
      </c>
      <c r="C355" s="26" t="str">
        <f t="shared" si="35"/>
        <v/>
      </c>
      <c r="D355" s="71" t="str">
        <f t="shared" si="31"/>
        <v/>
      </c>
      <c r="E355" s="71" t="str">
        <f t="shared" si="32"/>
        <v/>
      </c>
      <c r="F355" s="73"/>
      <c r="G355" s="71" t="str">
        <f t="shared" si="33"/>
        <v/>
      </c>
      <c r="H355" s="71" t="str">
        <f t="shared" si="34"/>
        <v/>
      </c>
    </row>
    <row r="356" spans="2:8" ht="15" customHeight="1" x14ac:dyDescent="0.2">
      <c r="B356" s="32" t="str">
        <f t="shared" si="30"/>
        <v/>
      </c>
      <c r="C356" s="26" t="str">
        <f t="shared" si="35"/>
        <v/>
      </c>
      <c r="D356" s="71" t="str">
        <f t="shared" si="31"/>
        <v/>
      </c>
      <c r="E356" s="71" t="str">
        <f t="shared" si="32"/>
        <v/>
      </c>
      <c r="F356" s="73"/>
      <c r="G356" s="71" t="str">
        <f t="shared" si="33"/>
        <v/>
      </c>
      <c r="H356" s="71" t="str">
        <f t="shared" si="34"/>
        <v/>
      </c>
    </row>
    <row r="357" spans="2:8" ht="15" customHeight="1" x14ac:dyDescent="0.2">
      <c r="B357" s="32" t="str">
        <f t="shared" si="30"/>
        <v/>
      </c>
      <c r="C357" s="26" t="str">
        <f t="shared" si="35"/>
        <v/>
      </c>
      <c r="D357" s="71" t="str">
        <f t="shared" si="31"/>
        <v/>
      </c>
      <c r="E357" s="71" t="str">
        <f t="shared" si="32"/>
        <v/>
      </c>
      <c r="F357" s="73"/>
      <c r="G357" s="71" t="str">
        <f t="shared" si="33"/>
        <v/>
      </c>
      <c r="H357" s="71" t="str">
        <f t="shared" si="34"/>
        <v/>
      </c>
    </row>
    <row r="358" spans="2:8" ht="15" customHeight="1" x14ac:dyDescent="0.2">
      <c r="B358" s="32" t="str">
        <f t="shared" si="30"/>
        <v/>
      </c>
      <c r="C358" s="26" t="str">
        <f t="shared" si="35"/>
        <v/>
      </c>
      <c r="D358" s="71" t="str">
        <f t="shared" si="31"/>
        <v/>
      </c>
      <c r="E358" s="71" t="str">
        <f t="shared" si="32"/>
        <v/>
      </c>
      <c r="F358" s="73"/>
      <c r="G358" s="71" t="str">
        <f t="shared" si="33"/>
        <v/>
      </c>
      <c r="H358" s="71" t="str">
        <f t="shared" si="34"/>
        <v/>
      </c>
    </row>
    <row r="359" spans="2:8" ht="15" customHeight="1" x14ac:dyDescent="0.2">
      <c r="B359" s="32" t="str">
        <f t="shared" si="30"/>
        <v/>
      </c>
      <c r="C359" s="26" t="str">
        <f t="shared" si="35"/>
        <v/>
      </c>
      <c r="D359" s="71" t="str">
        <f t="shared" si="31"/>
        <v/>
      </c>
      <c r="E359" s="71" t="str">
        <f t="shared" si="32"/>
        <v/>
      </c>
      <c r="F359" s="73"/>
      <c r="G359" s="71" t="str">
        <f t="shared" si="33"/>
        <v/>
      </c>
      <c r="H359" s="71" t="str">
        <f t="shared" si="34"/>
        <v/>
      </c>
    </row>
    <row r="360" spans="2:8" ht="15" customHeight="1" x14ac:dyDescent="0.2">
      <c r="B360" s="32" t="str">
        <f t="shared" si="30"/>
        <v/>
      </c>
      <c r="C360" s="26" t="str">
        <f t="shared" si="35"/>
        <v/>
      </c>
      <c r="D360" s="71" t="str">
        <f t="shared" si="31"/>
        <v/>
      </c>
      <c r="E360" s="71" t="str">
        <f t="shared" si="32"/>
        <v/>
      </c>
      <c r="F360" s="73"/>
      <c r="G360" s="71" t="str">
        <f t="shared" si="33"/>
        <v/>
      </c>
      <c r="H360" s="71" t="str">
        <f t="shared" si="34"/>
        <v/>
      </c>
    </row>
    <row r="361" spans="2:8" ht="15" customHeight="1" x14ac:dyDescent="0.2">
      <c r="B361" s="32" t="str">
        <f t="shared" si="30"/>
        <v/>
      </c>
      <c r="C361" s="26" t="str">
        <f t="shared" si="35"/>
        <v/>
      </c>
      <c r="D361" s="71" t="str">
        <f t="shared" si="31"/>
        <v/>
      </c>
      <c r="E361" s="71" t="str">
        <f t="shared" si="32"/>
        <v/>
      </c>
      <c r="F361" s="73"/>
      <c r="G361" s="71" t="str">
        <f t="shared" si="33"/>
        <v/>
      </c>
      <c r="H361" s="71" t="str">
        <f t="shared" si="34"/>
        <v/>
      </c>
    </row>
    <row r="362" spans="2:8" ht="15" customHeight="1" x14ac:dyDescent="0.2">
      <c r="B362" s="32" t="str">
        <f t="shared" si="30"/>
        <v/>
      </c>
      <c r="C362" s="26" t="str">
        <f t="shared" si="35"/>
        <v/>
      </c>
      <c r="D362" s="71" t="str">
        <f t="shared" si="31"/>
        <v/>
      </c>
      <c r="E362" s="71" t="str">
        <f t="shared" si="32"/>
        <v/>
      </c>
      <c r="F362" s="73"/>
      <c r="G362" s="71" t="str">
        <f t="shared" si="33"/>
        <v/>
      </c>
      <c r="H362" s="71" t="str">
        <f t="shared" si="34"/>
        <v/>
      </c>
    </row>
    <row r="363" spans="2:8" ht="15" customHeight="1" x14ac:dyDescent="0.2">
      <c r="B363" s="32" t="str">
        <f t="shared" si="30"/>
        <v/>
      </c>
      <c r="C363" s="26" t="str">
        <f t="shared" si="35"/>
        <v/>
      </c>
      <c r="D363" s="71" t="str">
        <f t="shared" si="31"/>
        <v/>
      </c>
      <c r="E363" s="71" t="str">
        <f t="shared" si="32"/>
        <v/>
      </c>
      <c r="F363" s="73"/>
      <c r="G363" s="71" t="str">
        <f t="shared" si="33"/>
        <v/>
      </c>
      <c r="H363" s="71" t="str">
        <f t="shared" si="34"/>
        <v/>
      </c>
    </row>
    <row r="364" spans="2:8" ht="15" customHeight="1" x14ac:dyDescent="0.2">
      <c r="B364" s="32" t="str">
        <f t="shared" si="30"/>
        <v/>
      </c>
      <c r="C364" s="26" t="str">
        <f t="shared" si="35"/>
        <v/>
      </c>
      <c r="D364" s="71" t="str">
        <f t="shared" si="31"/>
        <v/>
      </c>
      <c r="E364" s="71" t="str">
        <f t="shared" si="32"/>
        <v/>
      </c>
      <c r="F364" s="73"/>
      <c r="G364" s="71" t="str">
        <f t="shared" si="33"/>
        <v/>
      </c>
      <c r="H364" s="71" t="str">
        <f t="shared" si="34"/>
        <v/>
      </c>
    </row>
    <row r="365" spans="2:8" ht="15" customHeight="1" x14ac:dyDescent="0.2">
      <c r="B365" s="32" t="str">
        <f t="shared" si="30"/>
        <v/>
      </c>
      <c r="C365" s="26" t="str">
        <f t="shared" si="35"/>
        <v/>
      </c>
      <c r="D365" s="71" t="str">
        <f t="shared" si="31"/>
        <v/>
      </c>
      <c r="E365" s="71" t="str">
        <f t="shared" si="32"/>
        <v/>
      </c>
      <c r="F365" s="73"/>
      <c r="G365" s="71" t="str">
        <f t="shared" si="33"/>
        <v/>
      </c>
      <c r="H365" s="71" t="str">
        <f t="shared" si="34"/>
        <v/>
      </c>
    </row>
    <row r="366" spans="2:8" ht="15" customHeight="1" x14ac:dyDescent="0.2">
      <c r="B366" s="32" t="str">
        <f t="shared" si="30"/>
        <v/>
      </c>
      <c r="C366" s="26" t="str">
        <f t="shared" si="35"/>
        <v/>
      </c>
      <c r="D366" s="71" t="str">
        <f t="shared" si="31"/>
        <v/>
      </c>
      <c r="E366" s="71" t="str">
        <f t="shared" si="32"/>
        <v/>
      </c>
      <c r="F366" s="73"/>
      <c r="G366" s="71" t="str">
        <f t="shared" si="33"/>
        <v/>
      </c>
      <c r="H366" s="71" t="str">
        <f t="shared" si="34"/>
        <v/>
      </c>
    </row>
    <row r="367" spans="2:8" ht="15" customHeight="1" x14ac:dyDescent="0.2">
      <c r="B367" s="32" t="str">
        <f t="shared" si="30"/>
        <v/>
      </c>
      <c r="C367" s="26" t="str">
        <f t="shared" si="35"/>
        <v/>
      </c>
      <c r="D367" s="71" t="str">
        <f t="shared" si="31"/>
        <v/>
      </c>
      <c r="E367" s="71" t="str">
        <f t="shared" si="32"/>
        <v/>
      </c>
      <c r="F367" s="73"/>
      <c r="G367" s="71" t="str">
        <f t="shared" si="33"/>
        <v/>
      </c>
      <c r="H367" s="71" t="str">
        <f t="shared" si="34"/>
        <v/>
      </c>
    </row>
    <row r="368" spans="2:8" ht="15" customHeight="1" x14ac:dyDescent="0.2">
      <c r="B368" s="32" t="str">
        <f t="shared" si="30"/>
        <v/>
      </c>
      <c r="C368" s="26" t="str">
        <f t="shared" si="35"/>
        <v/>
      </c>
      <c r="D368" s="71" t="str">
        <f t="shared" si="31"/>
        <v/>
      </c>
      <c r="E368" s="71" t="str">
        <f t="shared" si="32"/>
        <v/>
      </c>
      <c r="F368" s="73"/>
      <c r="G368" s="71" t="str">
        <f t="shared" si="33"/>
        <v/>
      </c>
      <c r="H368" s="71" t="str">
        <f t="shared" si="34"/>
        <v/>
      </c>
    </row>
    <row r="369" spans="2:8" ht="15" customHeight="1" x14ac:dyDescent="0.2">
      <c r="B369" s="32" t="str">
        <f t="shared" si="30"/>
        <v/>
      </c>
      <c r="C369" s="26" t="str">
        <f t="shared" si="35"/>
        <v/>
      </c>
      <c r="D369" s="71" t="str">
        <f t="shared" si="31"/>
        <v/>
      </c>
      <c r="E369" s="71" t="str">
        <f t="shared" si="32"/>
        <v/>
      </c>
      <c r="F369" s="73"/>
      <c r="G369" s="71" t="str">
        <f t="shared" si="33"/>
        <v/>
      </c>
      <c r="H369" s="71" t="str">
        <f t="shared" si="34"/>
        <v/>
      </c>
    </row>
    <row r="370" spans="2:8" ht="15" customHeight="1" x14ac:dyDescent="0.2">
      <c r="B370" s="32" t="str">
        <f t="shared" si="30"/>
        <v/>
      </c>
      <c r="C370" s="26" t="str">
        <f t="shared" si="35"/>
        <v/>
      </c>
      <c r="D370" s="71" t="str">
        <f t="shared" si="31"/>
        <v/>
      </c>
      <c r="E370" s="71" t="str">
        <f t="shared" si="32"/>
        <v/>
      </c>
      <c r="F370" s="73"/>
      <c r="G370" s="71" t="str">
        <f t="shared" si="33"/>
        <v/>
      </c>
      <c r="H370" s="71" t="str">
        <f t="shared" si="34"/>
        <v/>
      </c>
    </row>
    <row r="371" spans="2:8" ht="15" customHeight="1" x14ac:dyDescent="0.2">
      <c r="B371" s="32" t="str">
        <f t="shared" si="30"/>
        <v/>
      </c>
      <c r="C371" s="26" t="str">
        <f t="shared" si="35"/>
        <v/>
      </c>
      <c r="D371" s="71" t="str">
        <f t="shared" si="31"/>
        <v/>
      </c>
      <c r="E371" s="71" t="str">
        <f t="shared" si="32"/>
        <v/>
      </c>
      <c r="F371" s="73"/>
      <c r="G371" s="71" t="str">
        <f t="shared" si="33"/>
        <v/>
      </c>
      <c r="H371" s="71" t="str">
        <f t="shared" si="34"/>
        <v/>
      </c>
    </row>
    <row r="372" spans="2:8" ht="15" customHeight="1" x14ac:dyDescent="0.2">
      <c r="B372" s="32" t="str">
        <f t="shared" si="30"/>
        <v/>
      </c>
      <c r="C372" s="26" t="str">
        <f t="shared" si="35"/>
        <v/>
      </c>
      <c r="D372" s="71" t="str">
        <f t="shared" si="31"/>
        <v/>
      </c>
      <c r="E372" s="71" t="str">
        <f t="shared" si="32"/>
        <v/>
      </c>
      <c r="F372" s="73"/>
      <c r="G372" s="71" t="str">
        <f t="shared" si="33"/>
        <v/>
      </c>
      <c r="H372" s="71" t="str">
        <f t="shared" si="34"/>
        <v/>
      </c>
    </row>
    <row r="373" spans="2:8" ht="15" customHeight="1" x14ac:dyDescent="0.2">
      <c r="B373" s="32" t="str">
        <f t="shared" si="30"/>
        <v/>
      </c>
      <c r="C373" s="26" t="str">
        <f t="shared" si="35"/>
        <v/>
      </c>
      <c r="D373" s="71" t="str">
        <f t="shared" si="31"/>
        <v/>
      </c>
      <c r="E373" s="71" t="str">
        <f t="shared" si="32"/>
        <v/>
      </c>
      <c r="F373" s="73"/>
      <c r="G373" s="71" t="str">
        <f t="shared" si="33"/>
        <v/>
      </c>
      <c r="H373" s="71" t="str">
        <f t="shared" si="34"/>
        <v/>
      </c>
    </row>
    <row r="374" spans="2:8" ht="15" customHeight="1" x14ac:dyDescent="0.2">
      <c r="B374" s="32" t="str">
        <f t="shared" si="30"/>
        <v/>
      </c>
      <c r="C374" s="26" t="str">
        <f t="shared" si="35"/>
        <v/>
      </c>
      <c r="D374" s="71" t="str">
        <f t="shared" si="31"/>
        <v/>
      </c>
      <c r="E374" s="71" t="str">
        <f t="shared" si="32"/>
        <v/>
      </c>
      <c r="F374" s="73"/>
      <c r="G374" s="71" t="str">
        <f t="shared" si="33"/>
        <v/>
      </c>
      <c r="H374" s="71" t="str">
        <f t="shared" si="34"/>
        <v/>
      </c>
    </row>
    <row r="375" spans="2:8" ht="15" customHeight="1" x14ac:dyDescent="0.2">
      <c r="B375" s="32" t="str">
        <f t="shared" si="30"/>
        <v/>
      </c>
      <c r="C375" s="26" t="str">
        <f t="shared" si="35"/>
        <v/>
      </c>
      <c r="D375" s="71" t="str">
        <f t="shared" si="31"/>
        <v/>
      </c>
      <c r="E375" s="71" t="str">
        <f t="shared" si="32"/>
        <v/>
      </c>
      <c r="F375" s="73"/>
      <c r="G375" s="71" t="str">
        <f t="shared" si="33"/>
        <v/>
      </c>
      <c r="H375" s="71" t="str">
        <f t="shared" si="34"/>
        <v/>
      </c>
    </row>
    <row r="376" spans="2:8" ht="15" customHeight="1" x14ac:dyDescent="0.2">
      <c r="B376" s="32" t="str">
        <f t="shared" si="30"/>
        <v/>
      </c>
      <c r="C376" s="26" t="str">
        <f t="shared" si="35"/>
        <v/>
      </c>
      <c r="D376" s="71" t="str">
        <f t="shared" si="31"/>
        <v/>
      </c>
      <c r="E376" s="71" t="str">
        <f t="shared" si="32"/>
        <v/>
      </c>
      <c r="F376" s="73"/>
      <c r="G376" s="71" t="str">
        <f t="shared" si="33"/>
        <v/>
      </c>
      <c r="H376" s="71" t="str">
        <f t="shared" si="34"/>
        <v/>
      </c>
    </row>
  </sheetData>
  <conditionalFormatting sqref="B17:H376">
    <cfRule type="expression" dxfId="1" priority="7">
      <formula>$C17=INDEX($C$17:$C$376, MATCH(TODAY(), $C$17:$C$376,1))</formula>
    </cfRule>
  </conditionalFormatting>
  <conditionalFormatting sqref="F17:F376">
    <cfRule type="expression" dxfId="0" priority="1">
      <formula>B17=""</formula>
    </cfRule>
  </conditionalFormatting>
  <dataValidations disablePrompts="1" count="1">
    <dataValidation type="whole" allowBlank="1" showInputMessage="1" showErrorMessage="1" errorTitle="Invalid term" error="Please input a whole number between 1 and 360" sqref="D6" xr:uid="{7D948C0D-9AED-40FD-85DF-78998B0F9A63}">
      <formula1>1</formula1>
      <formula2>360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Version 1</vt:lpstr>
      <vt:lpstr>Version 2</vt:lpstr>
      <vt:lpstr>Version 3</vt:lpstr>
      <vt:lpstr>Version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RominaBadecke</dc:creator>
  <cp:lastModifiedBy>Gary Knott</cp:lastModifiedBy>
  <cp:lastPrinted>2021-04-17T17:00:09Z</cp:lastPrinted>
  <dcterms:created xsi:type="dcterms:W3CDTF">2021-01-26T14:12:23Z</dcterms:created>
  <dcterms:modified xsi:type="dcterms:W3CDTF">2021-04-20T14:44:27Z</dcterms:modified>
</cp:coreProperties>
</file>